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" r:id="rId1" sheetId="1" state="visible"/>
  </sheets>
  <definedNames>
    <definedName hidden="false" localSheetId="0" name="_xlnm.Print_Area">'лист'!$A$1:$AA$46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<sst xmlns="http://schemas.openxmlformats.org/spreadsheetml/2006/main" xmlns:a="http://schemas.openxmlformats.org/drawingml/2006/main" xmlns:a15="http://schemas.microsoft.com/office/drawing/2012/main" xmlns:asvg="http://schemas.microsoft.com/office/drawing/2016/SVG/main" xmlns:c="http://schemas.openxmlformats.org/drawingml/2006/chart" xmlns:co="http://ncloudtech.com" xmlns:co-ooxml="http://ncloudtech.com/ooxml" xmlns:m="http://schemas.openxmlformats.org/officeDocument/2006/math" xmlns:mc="http://schemas.openxmlformats.org/markup-compatibility/2006" xmlns:o="urn:schemas-microsoft-com:office:office" xmlns:p="http://schemas.openxmlformats.org/presentationml/2006/main" xmlns:pic="http://schemas.openxmlformats.org/drawingml/2006/picture" xmlns:r="http://schemas.openxmlformats.org/officeDocument/2006/relationships" xmlns:s="http://schemas.openxmlformats.org/officeDocument/2006/sharedTypes" xmlns:sl="http://schemas.openxmlformats.org/schemaLibrary/2006/main" xmlns:v="urn:schemas-microsoft-com:vml" xmlns:w="http://schemas.openxmlformats.org/wordprocessingml/2006/main" xmlns:w10="urn:schemas-microsoft-com:office:word" xmlns:w14="http://schemas.microsoft.com/office/word/2010/wordml" xmlns:w15="http://schemas.microsoft.com/office/word/2012/wordml" xmlns:wp="http://schemas.openxmlformats.org/drawingml/2006/wordprocessingDrawing" xmlns:wpg="http://schemas.microsoft.com/office/word/2010/wordprocessingGroup" xmlns:wps="http://schemas.microsoft.com/office/word/2010/wordprocessingShape" xmlns:x="urn:schemas-microsoft-com:office:excel" xmlns:x12ac="http://schemas.microsoft.com/office/spreadsheetml/2011/1/ac" xmlns:x14="http://schemas.microsoft.com/office/spreadsheetml/2009/9/main" xmlns:xdr="http://schemas.openxmlformats.org/drawingml/2006/spreadsheetDrawing" xmlns:xm="http://schemas.microsoft.com/office/excel/2006/main" mc:Ignorable="co co-ooxml w14 x14 w15">
  <si>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Сведения об  изменениях внесенных в решение о бюджете города Ставрополя на 2024 год</t>
  </si>
  <si>
    <t>(тыс. рублей)</t>
  </si>
  <si>
    <t>КБК</t>
  </si>
  <si>
    <t>ИСТОЧНИКИ ДОХОДОВ</t>
  </si>
  <si>
    <t xml:space="preserve">            Решение от 06.12.23 № 240</t>
  </si>
  <si>
    <t>Корректировка</t>
  </si>
  <si>
    <t xml:space="preserve">            Решение от 31.01.24 № 249</t>
  </si>
  <si>
    <t xml:space="preserve">           Решение от 14.02.24 № 256</t>
  </si>
  <si>
    <t>Решение от 28.02.24 № 258</t>
  </si>
  <si>
    <t>Решение от 13.03.24 № 271</t>
  </si>
  <si>
    <t>Решение от 27.03.24 № 280</t>
  </si>
  <si>
    <t>Решение от 24.04.24 № 284</t>
  </si>
  <si>
    <t>Решение СГД от 29.05.24 № 298</t>
  </si>
  <si>
    <t>Решение СГД от 26.06.24 № 307</t>
  </si>
  <si>
    <t>Решение СГД от 24.07.24 № 311</t>
  </si>
  <si>
    <t>Решение СГД от 28.08.24 № 327</t>
  </si>
  <si>
    <t>Решение СГД от 25.09.24 № 340</t>
  </si>
  <si>
    <t>Решение СГД от 30.10.24 № 344</t>
  </si>
  <si>
    <t>Решение СГД от 27.11.24 № 347</t>
  </si>
  <si>
    <t>Решение СГД от 06.12.24 № 355</t>
  </si>
  <si>
    <t>Решение СГД от 20.12.24 № 358</t>
  </si>
  <si>
    <t>Общая сумма корректировки</t>
  </si>
  <si>
    <t>НАЛОГОВЫЕ ДОХОДЫ</t>
  </si>
  <si>
    <t>в том числе:</t>
  </si>
  <si>
    <t>1 01 00000 00 0000 000</t>
  </si>
  <si>
    <t>НАЛОГИ НА ПРИБЫЛЬ, ДОХОДЫ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</si>
  <si>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</si>
  <si>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</si>
  <si>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</si>
  <si>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Акцизы</t>
  </si>
  <si>
    <t>1 05 00000 00 0000 000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</si>
  <si>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</si>
  <si>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</si>
  <si>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доходо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</si>
  <si>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</si>
  <si>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</si>
  <si>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</si>
  <si>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</si>
  <si>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Налог на имущество физических лиц</t>
  </si>
  <si>
    <t>Земельный налог</t>
  </si>
  <si>
    <t>1 08 00000 00 0000 000</t>
  </si>
  <si>
    <t>ГОСУДАРСТВЕННАЯ ПОШЛИНА</t>
  </si>
  <si>
    <t xml:space="preserve">НЕНАЛОГОВЫЕ ДОХОДЫ 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</si>
  <si>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</si>
  <si>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</si>
  <si>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</si>
  <si>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ИСПОЛЬЗОВАНИИ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</si>
  <si>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</si>
  <si>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</si>
  <si>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</si>
  <si>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</si>
  <si>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</si>
  <si>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</si>
  <si>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</si>
  <si>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 НЕНАЛОГОВЫЕ ДОХОДЫ</t>
  </si>
  <si>
    <t>НАЛОГОВЫЕ И НЕНАЛОГОВЫЕ ДОХОДЫ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</si>
  <si>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</si>
  <si>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</si>
  <si>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</si>
  <si>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</si>
  <si>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в том числе: 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</si>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</sst>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0.00" formatCode="0.00" numFmtId="1002"/>
  </numFmts>
  <fonts count="9">
    <font>
      <name val="Calibri"/>
      <sz val="11"/>
    </font>
    <font>
      <name val="Arial Cyr"/>
      <sz val="10"/>
    </font>
    <font>
      <name val="Times New Roman"/>
      <sz val="10"/>
    </font>
    <font>
      <name val="Times New Roman"/>
      <b val="true"/>
      <sz val="10"/>
    </font>
    <font>
      <name val="Times New Roman"/>
      <sz val="14"/>
    </font>
    <font>
      <name val="Times New Roman"/>
      <b val="true"/>
      <i val="true"/>
      <sz val="10"/>
    </font>
    <font>
      <name val="Times New Roman"/>
      <i val="true"/>
      <sz val="10"/>
    </font>
    <font>
      <name val="Times New Roman"/>
      <sz val="9"/>
    </font>
    <font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Alignment="true" applyFill="true" applyFont="true" applyNumberFormat="true" borderId="0" fillId="2" fontId="2" numFmtId="1000" quotePrefix="false">
      <alignment wrapText="true"/>
    </xf>
    <xf applyFill="true" applyFont="true" applyNumberFormat="true" borderId="0" fillId="2" fontId="2" numFmtId="1000" quotePrefix="false"/>
    <xf applyFont="true" applyNumberFormat="true" borderId="0" fillId="0" fontId="2" numFmtId="1000" quotePrefix="false"/>
    <xf applyAlignment="true" applyFill="true" applyFont="true" applyNumberFormat="true" borderId="0" fillId="2" fontId="3" numFmtId="1000" quotePrefix="false">
      <alignment horizontal="center" wrapText="true"/>
    </xf>
    <xf applyAlignment="true" applyFill="true" applyFont="true" applyNumberFormat="true" borderId="0" fillId="2" fontId="3" numFmtId="1000" quotePrefix="false">
      <alignment horizontal="center" wrapText="true"/>
    </xf>
    <xf applyAlignment="true" applyFont="true" applyNumberFormat="true" borderId="0" fillId="0" fontId="4" numFmtId="1000" quotePrefix="false">
      <alignment horizontal="right"/>
    </xf>
    <xf applyAlignment="true" applyFill="true" applyFont="true" applyNumberFormat="true" borderId="0" fillId="2" fontId="3" numFmtId="1000" quotePrefix="false">
      <alignment wrapText="true"/>
    </xf>
    <xf applyAlignment="true" applyFill="true" applyFont="true" applyNumberFormat="true" borderId="0" fillId="2" fontId="2" numFmtId="1000" quotePrefix="false">
      <alignment horizontal="right"/>
    </xf>
    <xf applyAlignment="true" applyBorder="true" applyFill="true" applyFont="true" applyNumberFormat="true" borderId="1" fillId="2" fontId="3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3" numFmtId="1000" quotePrefix="false">
      <alignment horizontal="center"/>
    </xf>
    <xf applyAlignment="true" applyBorder="true" applyFill="true" applyFont="true" applyNumberFormat="true" borderId="1" fillId="2" fontId="3" numFmtId="1000" quotePrefix="false">
      <alignment horizontal="justify"/>
    </xf>
    <xf applyBorder="true" applyFill="true" applyFont="true" applyNumberFormat="true" borderId="2" fillId="2" fontId="3" numFmtId="1001" quotePrefix="false"/>
    <xf applyAlignment="true" applyBorder="true" applyFill="true" applyFont="true" applyNumberFormat="true" borderId="1" fillId="2" fontId="2" numFmtId="1000" quotePrefix="false">
      <alignment horizontal="left" vertical="center"/>
    </xf>
    <xf applyBorder="true" applyFont="true" applyNumberFormat="true" borderId="1" fillId="0" fontId="2" numFmtId="1000" quotePrefix="false"/>
    <xf applyBorder="true" applyFill="true" applyFont="true" applyNumberFormat="true" borderId="1" fillId="2" fontId="2" numFmtId="1001" quotePrefix="false"/>
    <xf applyBorder="true" applyFill="true" applyFont="true" applyNumberFormat="true" borderId="1" fillId="2" fontId="2" numFmtId="1000" quotePrefix="true"/>
    <xf applyAlignment="true" applyBorder="true" applyFill="true" applyFont="true" applyNumberFormat="true" borderId="1" fillId="2" fontId="2" numFmtId="1000" quotePrefix="false">
      <alignment horizontal="justify" vertical="center"/>
    </xf>
    <xf applyBorder="true" applyFill="true" applyFont="true" applyNumberFormat="true" borderId="2" fillId="2" fontId="2" numFmtId="1001" quotePrefix="false"/>
    <xf applyBorder="true" applyFont="true" applyNumberFormat="true" borderId="1" fillId="0" fontId="2" numFmtId="1001" quotePrefix="false"/>
    <xf applyFont="true" applyNumberFormat="true" borderId="0" fillId="0" fontId="5" numFmtId="1000" quotePrefix="false"/>
    <xf applyBorder="true" applyFill="true" applyFont="true" applyNumberFormat="true" borderId="1" fillId="2" fontId="6" numFmtId="1000" quotePrefix="false"/>
    <xf applyAlignment="true" applyBorder="true" applyFill="true" applyFont="true" applyNumberFormat="true" borderId="1" fillId="2" fontId="6" numFmtId="1000" quotePrefix="false">
      <alignment horizontal="justify" vertical="center"/>
    </xf>
    <xf applyBorder="true" applyFill="true" applyFont="true" applyNumberFormat="true" borderId="1" fillId="2" fontId="6" numFmtId="1001" quotePrefix="false"/>
    <xf applyBorder="true" applyFill="true" applyFont="true" applyNumberFormat="true" borderId="2" fillId="2" fontId="6" numFmtId="1001" quotePrefix="false"/>
    <xf applyBorder="true" applyFill="true" applyFont="true" applyNumberFormat="true" borderId="1" fillId="2" fontId="5" numFmtId="1000" quotePrefix="false"/>
    <xf applyBorder="true" applyFont="true" applyNumberFormat="true" borderId="1" fillId="0" fontId="6" numFmtId="1001" quotePrefix="false"/>
    <xf applyBorder="true" applyFont="true" applyNumberFormat="true" borderId="1" fillId="0" fontId="5" numFmtId="1000" quotePrefix="false"/>
    <xf applyFont="true" applyNumberFormat="true" borderId="0" fillId="0" fontId="3" numFmtId="1000" quotePrefix="false"/>
    <xf applyBorder="true" applyFont="true" applyNumberFormat="true" borderId="1" fillId="0" fontId="3" numFmtId="1000" quotePrefix="false"/>
    <xf applyBorder="true" applyFill="true" applyFont="true" applyNumberFormat="true" borderId="1" fillId="2" fontId="3" numFmtId="1000" quotePrefix="false"/>
    <xf applyFill="true" applyFont="true" applyNumberFormat="true" borderId="0" fillId="2" fontId="6" numFmtId="1000" quotePrefix="false"/>
    <xf applyBorder="true" applyFill="true" applyFont="true" applyNumberFormat="true" borderId="1" fillId="2" fontId="2" numFmtId="1000" quotePrefix="false"/>
    <xf applyFont="true" applyNumberFormat="true" borderId="0" fillId="0" fontId="6" numFmtId="1000" quotePrefix="false"/>
    <xf applyAlignment="true" applyBorder="true" applyFill="true" applyFont="true" applyNumberFormat="true" borderId="1" fillId="2" fontId="6" numFmtId="1000" quotePrefix="false">
      <alignment vertical="center"/>
    </xf>
    <xf applyAlignment="true" applyBorder="true" applyFill="true" applyFont="true" applyNumberFormat="true" borderId="1" fillId="2" fontId="6" numFmtId="1000" quotePrefix="false">
      <alignment horizontal="justify" vertical="center" wrapText="true"/>
    </xf>
    <xf applyBorder="true" applyFont="true" applyNumberFormat="true" borderId="1" fillId="0" fontId="6" numFmtId="1000" quotePrefix="false"/>
    <xf applyFont="true" applyNumberFormat="true" borderId="0" fillId="0" fontId="7" numFmtId="1000" quotePrefix="false"/>
    <xf applyBorder="true" applyFill="true" applyFont="true" applyNumberFormat="true" borderId="1" fillId="2" fontId="7" numFmtId="1000" quotePrefix="false"/>
    <xf applyBorder="true" applyFont="true" applyNumberFormat="true" borderId="1" fillId="0" fontId="7" numFmtId="1000" quotePrefix="false"/>
    <xf applyAlignment="true" applyBorder="true" applyFill="true" applyFont="true" applyNumberFormat="true" borderId="1" fillId="2" fontId="3" numFmtId="1000" quotePrefix="false">
      <alignment vertical="center"/>
    </xf>
    <xf applyAlignment="true" applyBorder="true" applyFill="true" applyFont="true" applyNumberFormat="true" borderId="1" fillId="2" fontId="3" numFmtId="1000" quotePrefix="false">
      <alignment horizontal="justify" vertical="center"/>
    </xf>
    <xf applyBorder="true" applyFill="true" applyFont="true" applyNumberFormat="true" borderId="1" fillId="2" fontId="3" numFmtId="1001" quotePrefix="false"/>
    <xf applyAlignment="true" applyBorder="true" applyFill="true" applyFont="true" applyNumberFormat="true" borderId="1" fillId="2" fontId="2" numFmtId="1000" quotePrefix="false">
      <alignment horizontal="justify" vertical="center" wrapText="true"/>
    </xf>
    <xf applyBorder="true" applyFont="true" applyNumberFormat="true" borderId="1" fillId="0" fontId="2" numFmtId="1002" quotePrefix="false"/>
    <xf applyAlignment="true" applyBorder="true" applyFill="true" applyFont="true" applyNumberFormat="true" borderId="1" fillId="2" fontId="2" numFmtId="1000" quotePrefix="false">
      <alignment horizontal="center" vertical="center"/>
    </xf>
    <xf applyBorder="true" applyFont="true" applyNumberFormat="true" borderId="1" fillId="0" fontId="3" numFmtId="1001" quotePrefix="false"/>
    <xf applyAlignment="true" applyBorder="true" applyFill="true" applyFont="true" applyNumberFormat="true" borderId="1" fillId="2" fontId="3" numFmtId="1000" quotePrefix="true">
      <alignment horizontal="right"/>
    </xf>
    <xf applyAlignment="true" applyBorder="true" applyFill="true" applyFont="true" applyNumberFormat="true" borderId="1" fillId="2" fontId="2" numFmtId="1000" quotePrefix="tru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1" fillId="2" fontId="2" numFmtId="1000" quotePrefix="false">
      <alignment horizontal="right"/>
    </xf>
    <xf applyFont="true" applyNumberFormat="true" borderId="0" fillId="0" fontId="8" numFmtId="1000" quotePrefix="false">
      <protection hidden="true"/>
    </xf>
    <xf applyFont="true" applyNumberFormat="true" borderId="0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H296"/>
  <sheetViews>
    <sheetView showZeros="true" workbookViewId="0">
      <pane activePane="topRight" state="frozen" topLeftCell="C1" xSplit="2" ySplit="0"/>
    </sheetView>
  </sheetViews>
  <sheetFormatPr baseColWidth="8" customHeight="false" defaultColWidth="9.01743714249899" defaultRowHeight="12.75" zeroHeight="false"/>
  <cols>
    <col customWidth="true" max="1" min="1" outlineLevel="0" style="1" width="19.3065641384273"/>
    <col customWidth="true" max="2" min="2" outlineLevel="0" style="2" width="59.8927371375763"/>
    <col customWidth="true" max="3" min="3" outlineLevel="0" style="3" width="12.119590340408"/>
    <col customWidth="true" max="4" min="4" outlineLevel="0" style="3" width="13.3874259115562"/>
    <col customWidth="true" max="5" min="5" outlineLevel="0" style="3" width="12.119590340408"/>
    <col customWidth="true" max="6" min="6" outlineLevel="0" style="3" width="12.8247994915541"/>
    <col customWidth="true" max="7" min="7" outlineLevel="0" style="3" width="12.119590340408"/>
    <col customWidth="true" max="8" min="8" outlineLevel="0" style="3" width="12.8247994915541"/>
    <col customWidth="true" max="9" min="9" outlineLevel="0" style="3" width="12.2583201426003"/>
    <col customWidth="true" max="10" min="10" outlineLevel="0" style="4" width="13.5261557137485"/>
    <col customWidth="true" max="11" min="11" outlineLevel="0" style="3" width="12.119590340408"/>
    <col customWidth="true" max="12" min="12" outlineLevel="0" style="4" width="13.2448431804122"/>
    <col customWidth="true" max="13" min="13" outlineLevel="0" style="3" width="13.2448431804122"/>
    <col customWidth="true" max="14" min="14" outlineLevel="0" style="4" width="13.2448431804122"/>
    <col customWidth="true" max="27" min="15" outlineLevel="0" style="3" width="13.2448431804122"/>
    <col customWidth="true" max="28" min="28" outlineLevel="0" style="4" width="13.6687384448925"/>
    <col customWidth="true" max="29" min="29" outlineLevel="0" style="4" width="12.8247994915541"/>
    <col customWidth="true" max="30" min="30" outlineLevel="0" style="4" width="13.1061133782199"/>
    <col customWidth="true" max="31" min="31" outlineLevel="0" style="4" width="14.3739489493681"/>
    <col customWidth="true" max="32" min="32" outlineLevel="0" style="4" width="13.1061133782199"/>
    <col customWidth="true" max="33" min="33" outlineLevel="0" style="4" width="13.3874259115562"/>
    <col customWidth="true" max="34" min="34" outlineLevel="0" style="4" width="13.1061133782199"/>
    <col bestFit="true" customWidth="true" max="16384" min="35" outlineLevel="0" style="4" width="9.01743714249899"/>
  </cols>
  <sheetData>
    <row ht="18.75" outlineLevel="0" r="1">
      <c r="A1" s="5" t="n"/>
      <c r="B1" s="6" t="s"/>
      <c r="C1" s="7" t="s">
        <v>0</v>
      </c>
      <c r="D1" s="7" t="s"/>
      <c r="E1" s="7" t="s"/>
      <c r="F1" s="7" t="s"/>
      <c r="G1" s="7" t="s"/>
      <c r="H1" s="7" t="s"/>
      <c r="I1" s="7" t="s"/>
      <c r="J1" s="7" t="s"/>
      <c r="K1" s="7" t="s"/>
      <c r="L1" s="7" t="s"/>
      <c r="M1" s="7" t="s"/>
      <c r="N1" s="7" t="s"/>
      <c r="O1" s="7" t="s"/>
      <c r="P1" s="7" t="s"/>
    </row>
    <row outlineLevel="0" r="2">
      <c r="B2" s="8" t="n"/>
      <c r="AH2" s="9" t="s">
        <v>1</v>
      </c>
    </row>
    <row customHeight="true" ht="44.25" outlineLevel="0" r="3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5</v>
      </c>
      <c r="G3" s="11" t="s">
        <v>7</v>
      </c>
      <c r="H3" s="11" t="s">
        <v>5</v>
      </c>
      <c r="I3" s="11" t="s">
        <v>8</v>
      </c>
      <c r="J3" s="11" t="s">
        <v>5</v>
      </c>
      <c r="K3" s="11" t="s">
        <v>9</v>
      </c>
      <c r="L3" s="11" t="s">
        <v>5</v>
      </c>
      <c r="M3" s="11" t="s">
        <v>10</v>
      </c>
      <c r="N3" s="11" t="s">
        <v>5</v>
      </c>
      <c r="O3" s="11" t="s">
        <v>11</v>
      </c>
      <c r="P3" s="11" t="s">
        <v>5</v>
      </c>
      <c r="Q3" s="11" t="s">
        <v>12</v>
      </c>
      <c r="R3" s="11" t="s">
        <v>5</v>
      </c>
      <c r="S3" s="11" t="s">
        <v>13</v>
      </c>
      <c r="T3" s="11" t="s">
        <v>5</v>
      </c>
      <c r="U3" s="11" t="s">
        <v>14</v>
      </c>
      <c r="V3" s="11" t="s">
        <v>5</v>
      </c>
      <c r="W3" s="11" t="s">
        <v>15</v>
      </c>
      <c r="X3" s="11" t="s">
        <v>5</v>
      </c>
      <c r="Y3" s="11" t="s">
        <v>16</v>
      </c>
      <c r="Z3" s="11" t="s">
        <v>5</v>
      </c>
      <c r="AA3" s="11" t="s">
        <v>17</v>
      </c>
      <c r="AB3" s="11" t="s">
        <v>5</v>
      </c>
      <c r="AC3" s="11" t="s">
        <v>18</v>
      </c>
      <c r="AD3" s="11" t="s">
        <v>5</v>
      </c>
      <c r="AE3" s="11" t="s">
        <v>19</v>
      </c>
      <c r="AF3" s="11" t="s">
        <v>5</v>
      </c>
      <c r="AG3" s="11" t="s">
        <v>20</v>
      </c>
      <c r="AH3" s="11" t="s">
        <v>21</v>
      </c>
    </row>
    <row outlineLevel="0" r="4">
      <c r="A4" s="12" t="n"/>
      <c r="B4" s="13" t="s">
        <v>22</v>
      </c>
      <c r="C4" s="14" t="n">
        <f aca="false" ca="false" dt2D="false" dtr="false" t="normal">C8+C11+C14+C16+C17+C20+C21+C22</f>
        <v>5845576</v>
      </c>
      <c r="D4" s="14" t="n">
        <f aca="false" ca="false" dt2D="false" dtr="false" t="normal">D8+D11+D14+D16+D17+D20+D21+D22</f>
        <v>120816.96</v>
      </c>
      <c r="E4" s="14" t="n">
        <f aca="false" ca="false" dt2D="false" dtr="false" t="normal">E8+E11+E14+E16+E17+E20+E21+E22</f>
        <v>5966392.96</v>
      </c>
      <c r="F4" s="14" t="n">
        <f aca="false" ca="false" dt2D="false" dtr="false" t="normal">F8+F11+F14+F16+F17+F20+F21+F22</f>
        <v>0</v>
      </c>
      <c r="G4" s="14" t="n">
        <f aca="false" ca="false" dt2D="false" dtr="false" t="normal">G8+G11+G14+G16+G17+G20+G21+G22</f>
        <v>5966392.96</v>
      </c>
      <c r="H4" s="14" t="n">
        <f aca="false" ca="false" dt2D="false" dtr="false" t="normal">H8+H11+H14+H16+H17+H20+H21+H22</f>
        <v>0</v>
      </c>
      <c r="I4" s="14" t="n">
        <f aca="false" ca="false" dt2D="false" dtr="false" t="normal">I8+I11+I14+I16+I17+I20+I21+I22</f>
        <v>5966392.96</v>
      </c>
      <c r="J4" s="14" t="n">
        <f aca="false" ca="false" dt2D="false" dtr="false" t="normal">J8+J11+J14+J16+J17+J20+J21+J22</f>
        <v>60923.45</v>
      </c>
      <c r="K4" s="14" t="n">
        <f aca="false" ca="false" dt2D="false" dtr="false" t="normal">K8+K11+K14+K16+K17+K20+K21+K22</f>
        <v>6027316.41</v>
      </c>
      <c r="L4" s="14" t="n">
        <f aca="false" ca="false" dt2D="false" dtr="false" t="normal">L8+L11+L14+L16+L17+L20+L21+L22</f>
        <v>81791.35</v>
      </c>
      <c r="M4" s="14" t="n">
        <f aca="false" ca="false" dt2D="false" dtr="false" t="normal">M8+M11+M14+M16+M17+M20+M21+M22</f>
        <v>6109107.76</v>
      </c>
      <c r="N4" s="14" t="n">
        <f aca="false" ca="false" dt2D="false" dtr="false" t="normal">N8+N11+N14+N16+N17+N20+N21+N22</f>
        <v>215523.68</v>
      </c>
      <c r="O4" s="14" t="n">
        <f aca="false" ca="false" dt2D="false" dtr="false" t="normal">O8+O11+O14+O16+O17+O20+O21+O22</f>
        <v>6324631.44</v>
      </c>
      <c r="P4" s="14" t="n">
        <f aca="false" ca="false" dt2D="false" dtr="false" t="normal">P8+P11+P14+P16+P17+P20+P21+P22</f>
        <v>120550</v>
      </c>
      <c r="Q4" s="14" t="n">
        <f aca="false" ca="false" dt2D="false" dtr="false" t="normal">Q8+Q11+Q14+Q16+Q17+Q20+Q21+Q22</f>
        <v>6445181.44</v>
      </c>
      <c r="R4" s="14" t="n">
        <f aca="false" ca="false" dt2D="false" dtr="false" t="normal">R8+R11+R14+R16+R17+R20+R21+R22</f>
        <v>181606.62</v>
      </c>
      <c r="S4" s="14" t="n">
        <f aca="false" ca="false" dt2D="false" dtr="false" t="normal">S8+S11+S14+S16+S17+S20+S21+S22</f>
        <v>6626788.0600000005</v>
      </c>
      <c r="T4" s="14" t="n">
        <f aca="false" ca="false" dt2D="false" dtr="false" t="normal">T8+T11+T14+T16+T17+T20+T21+T22</f>
        <v>209908.27</v>
      </c>
      <c r="U4" s="14" t="n">
        <f aca="false" ca="false" dt2D="false" dtr="false" t="normal">U8+U11+U14+U16+U17+U20+U21+U22</f>
        <v>6836696.33</v>
      </c>
      <c r="V4" s="14" t="n">
        <f aca="false" ca="false" dt2D="false" dtr="false" t="normal">V8+V11+V14+V16+V17+V20+V21+V22</f>
        <v>179844.55</v>
      </c>
      <c r="W4" s="14" t="n">
        <f aca="false" ca="false" dt2D="false" dtr="false" t="normal">W8+W11+W14+W16+W17+W20+W21+W22</f>
        <v>7016540.88</v>
      </c>
      <c r="X4" s="14" t="n">
        <f aca="false" ca="false" dt2D="false" dtr="false" t="normal">X8+X11+X14+X16+X17+X20+X21+X22</f>
        <v>128320.66</v>
      </c>
      <c r="Y4" s="14" t="n">
        <f aca="false" ca="false" dt2D="false" dtr="false" t="normal">Y8+Y11+Y14+Y16+Y17+Y20+Y21+Y22</f>
        <v>7144861.54</v>
      </c>
      <c r="Z4" s="14" t="n">
        <f aca="false" ca="false" dt2D="false" dtr="false" t="normal">Z8+Z11+Z14+Z16+Z17+Z20+Z21+Z22</f>
        <v>24146.43</v>
      </c>
      <c r="AA4" s="14" t="n">
        <f aca="false" ca="false" dt2D="false" dtr="false" t="normal">AA8+AA11+AA14+AA16+AA17+AA20+AA21+AA22</f>
        <v>7169007.970000001</v>
      </c>
      <c r="AB4" s="14" t="n">
        <f aca="false" ca="false" dt2D="false" dtr="false" t="normal">AB8+AB11+AB14+AB16+AB17+AB20+AB21+AB22</f>
        <v>5000</v>
      </c>
      <c r="AC4" s="14" t="n">
        <f aca="false" ca="false" dt2D="false" dtr="false" t="normal">AC8+AC11+AC14+AC16+AC17+AC20+AC21+AC22</f>
        <v>7169007.970000001</v>
      </c>
      <c r="AD4" s="14" t="n">
        <f aca="false" ca="false" dt2D="false" dtr="false" t="normal">AD8+AD11+AD14+AD16+AD17+AD20+AD21+AD22</f>
        <v>0</v>
      </c>
      <c r="AE4" s="14" t="n">
        <f aca="false" ca="false" dt2D="false" dtr="false" t="normal">AE8+AE11+AE14+AE16+AE17+AE20+AE21+AE22</f>
        <v>7169007.970000001</v>
      </c>
      <c r="AF4" s="14" t="n">
        <f aca="false" ca="false" dt2D="false" dtr="false" t="normal">AF8+AF11+AF14+AF15+AF16+AF17+AF20+AF21+AF22</f>
        <v>168955</v>
      </c>
      <c r="AG4" s="14" t="n">
        <f aca="false" ca="false" dt2D="false" dtr="false" t="normal">AG8+AG11+AG14+AG16+AG17+AG20+AG21+AG22</f>
        <v>7271007.970000001</v>
      </c>
      <c r="AH4" s="14" t="n">
        <f aca="false" ca="false" dt2D="false" dtr="false" t="normal">AH8+AH11+AH14+AH15+AH16+AH17+AH20+AH21+AH22</f>
        <v>1497386.9699999997</v>
      </c>
    </row>
    <row outlineLevel="0" r="5">
      <c r="A5" s="12" t="n"/>
      <c r="B5" s="15" t="s">
        <v>23</v>
      </c>
      <c r="C5" s="14" t="n"/>
      <c r="D5" s="14" t="n"/>
      <c r="E5" s="14" t="n"/>
      <c r="F5" s="14" t="n"/>
      <c r="G5" s="14" t="n"/>
      <c r="H5" s="14" t="n"/>
      <c r="I5" s="14" t="n"/>
      <c r="J5" s="14" t="n"/>
      <c r="K5" s="14" t="n"/>
      <c r="L5" s="14" t="n"/>
      <c r="M5" s="14" t="n"/>
      <c r="N5" s="14" t="n"/>
      <c r="O5" s="14" t="n"/>
      <c r="P5" s="14" t="n"/>
      <c r="Q5" s="14" t="n"/>
      <c r="R5" s="14" t="n"/>
      <c r="S5" s="14" t="n"/>
      <c r="T5" s="14" t="n"/>
      <c r="U5" s="14" t="n"/>
      <c r="V5" s="14" t="n"/>
      <c r="W5" s="14" t="n"/>
      <c r="X5" s="14" t="n"/>
      <c r="Y5" s="14" t="n"/>
      <c r="Z5" s="14" t="n"/>
      <c r="AA5" s="14" t="n"/>
      <c r="AB5" s="16" t="n"/>
      <c r="AC5" s="16" t="n"/>
      <c r="AD5" s="16" t="n"/>
      <c r="AE5" s="16" t="n"/>
      <c r="AF5" s="17" t="n"/>
      <c r="AG5" s="16" t="n"/>
      <c r="AH5" s="16" t="n"/>
    </row>
    <row outlineLevel="0" r="6">
      <c r="A6" s="18" t="s">
        <v>24</v>
      </c>
      <c r="B6" s="19" t="s">
        <v>25</v>
      </c>
      <c r="C6" s="20" t="n">
        <f aca="false" ca="false" dt2D="false" dtr="false" t="normal">C8</f>
        <v>3618620</v>
      </c>
      <c r="D6" s="20" t="n">
        <f aca="false" ca="false" dt2D="false" dtr="false" t="normal">D8</f>
        <v>100000</v>
      </c>
      <c r="E6" s="20" t="n">
        <f aca="false" ca="false" dt2D="false" dtr="false" t="normal">E8</f>
        <v>3718620</v>
      </c>
      <c r="F6" s="20" t="n">
        <f aca="false" ca="false" dt2D="false" dtr="false" t="normal">F8</f>
        <v>0</v>
      </c>
      <c r="G6" s="20" t="n">
        <f aca="false" ca="false" dt2D="false" dtr="false" t="normal">G8</f>
        <v>3718620</v>
      </c>
      <c r="H6" s="20" t="n">
        <f aca="false" ca="false" dt2D="false" dtr="false" t="normal">H8</f>
        <v>0</v>
      </c>
      <c r="I6" s="20" t="n">
        <f aca="false" ca="false" dt2D="false" dtr="false" t="normal">I8</f>
        <v>3718620</v>
      </c>
      <c r="J6" s="20" t="n">
        <f aca="false" ca="false" dt2D="false" dtr="false" t="normal">J8</f>
        <v>60923.45</v>
      </c>
      <c r="K6" s="20" t="n">
        <f aca="false" ca="false" dt2D="false" dtr="false" t="normal">K8</f>
        <v>3779543.45</v>
      </c>
      <c r="L6" s="20" t="n">
        <f aca="false" ca="false" dt2D="false" dtr="false" t="normal">L8</f>
        <v>81791.35</v>
      </c>
      <c r="M6" s="20" t="n">
        <f aca="false" ca="false" dt2D="false" dtr="false" t="normal">M8</f>
        <v>3861334.8000000003</v>
      </c>
      <c r="N6" s="20" t="n">
        <f aca="false" ca="false" dt2D="false" dtr="false" t="normal">N8</f>
        <v>171623.68</v>
      </c>
      <c r="O6" s="20" t="n">
        <f aca="false" ca="false" dt2D="false" dtr="false" t="normal">O8</f>
        <v>4032958.4800000004</v>
      </c>
      <c r="P6" s="20" t="n">
        <f aca="false" ca="false" dt2D="false" dtr="false" t="normal">P8</f>
        <v>120550</v>
      </c>
      <c r="Q6" s="20" t="n">
        <f aca="false" ca="false" dt2D="false" dtr="false" t="normal">Q8</f>
        <v>4153508.4800000004</v>
      </c>
      <c r="R6" s="20" t="n">
        <f aca="false" ca="false" dt2D="false" dtr="false" t="normal">R8</f>
        <v>181606.62</v>
      </c>
      <c r="S6" s="20" t="n">
        <f aca="false" ca="false" dt2D="false" dtr="false" t="normal">S8</f>
        <v>4335115.100000001</v>
      </c>
      <c r="T6" s="20" t="n">
        <f aca="false" ca="false" dt2D="false" dtr="false" t="normal">T8</f>
        <v>209908.27</v>
      </c>
      <c r="U6" s="20" t="n">
        <f aca="false" ca="false" dt2D="false" dtr="false" t="normal">U8</f>
        <v>4545023.37</v>
      </c>
      <c r="V6" s="20" t="n">
        <f aca="false" ca="false" dt2D="false" dtr="false" t="normal">V8</f>
        <v>0</v>
      </c>
      <c r="W6" s="20" t="n">
        <f aca="false" ca="false" dt2D="false" dtr="false" t="normal">W8</f>
        <v>4545023.37</v>
      </c>
      <c r="X6" s="20" t="n">
        <f aca="false" ca="false" dt2D="false" dtr="false" t="normal">X8</f>
        <v>98437.76</v>
      </c>
      <c r="Y6" s="20" t="n">
        <f aca="false" ca="false" dt2D="false" dtr="false" t="normal">Y8</f>
        <v>4643461.13</v>
      </c>
      <c r="Z6" s="20" t="n">
        <f aca="false" ca="false" dt2D="false" dtr="false" t="normal">Z8</f>
        <v>0</v>
      </c>
      <c r="AA6" s="20" t="n">
        <f aca="false" ca="false" dt2D="false" dtr="false" t="normal">AA8</f>
        <v>4643461.13</v>
      </c>
      <c r="AB6" s="16" t="n"/>
      <c r="AC6" s="20" t="n">
        <f aca="false" ca="false" dt2D="false" dtr="false" t="normal">AC8</f>
        <v>4643461.13</v>
      </c>
      <c r="AD6" s="16" t="n"/>
      <c r="AE6" s="20" t="n">
        <f aca="false" ca="false" dt2D="false" dtr="false" t="normal">AE8</f>
        <v>4643461.13</v>
      </c>
      <c r="AF6" s="17" t="n">
        <f aca="false" ca="false" dt2D="false" dtr="false" t="normal">AF8</f>
        <v>27000</v>
      </c>
      <c r="AG6" s="20" t="n">
        <f aca="false" ca="false" dt2D="false" dtr="false" t="normal">AG8</f>
        <v>4670461.13</v>
      </c>
      <c r="AH6" s="21" t="n">
        <f aca="false" ca="false" dt2D="false" dtr="false" t="normal">D6+F6+H6+J6+L6+N6+P6+R6+T6+V6+X6+Z6+AB6+AD6+AF6</f>
        <v>1051841.13</v>
      </c>
    </row>
    <row outlineLevel="0" r="7">
      <c r="A7" s="18" t="n"/>
      <c r="B7" s="15" t="s">
        <v>23</v>
      </c>
      <c r="C7" s="14" t="n"/>
      <c r="D7" s="14" t="n"/>
      <c r="E7" s="14" t="n"/>
      <c r="F7" s="14" t="n"/>
      <c r="G7" s="14" t="n"/>
      <c r="H7" s="14" t="n"/>
      <c r="I7" s="14" t="n"/>
      <c r="J7" s="14" t="n"/>
      <c r="K7" s="14" t="n"/>
      <c r="L7" s="14" t="n"/>
      <c r="M7" s="14" t="n"/>
      <c r="N7" s="14" t="n"/>
      <c r="O7" s="14" t="n"/>
      <c r="P7" s="14" t="n"/>
      <c r="Q7" s="14" t="n"/>
      <c r="R7" s="14" t="n"/>
      <c r="S7" s="14" t="n"/>
      <c r="T7" s="14" t="n"/>
      <c r="U7" s="14" t="n"/>
      <c r="V7" s="14" t="n"/>
      <c r="W7" s="14" t="n"/>
      <c r="X7" s="14" t="n"/>
      <c r="Y7" s="14" t="n"/>
      <c r="Z7" s="14" t="n"/>
      <c r="AA7" s="14" t="n"/>
      <c r="AB7" s="16" t="n"/>
      <c r="AC7" s="14" t="n"/>
      <c r="AD7" s="16" t="n"/>
      <c r="AE7" s="14" t="n"/>
      <c r="AF7" s="17" t="n"/>
      <c r="AG7" s="14" t="n"/>
      <c r="AH7" s="21" t="n"/>
    </row>
    <row customFormat="true" ht="13.5" outlineLevel="0" r="8" s="22">
      <c r="A8" s="23" t="n"/>
      <c r="B8" s="24" t="s">
        <v>26</v>
      </c>
      <c r="C8" s="25" t="n">
        <v>3618620</v>
      </c>
      <c r="D8" s="25" t="n">
        <f aca="false" ca="false" dt2D="false" dtr="false" t="normal">78000+22000</f>
        <v>100000</v>
      </c>
      <c r="E8" s="25" t="n">
        <f aca="false" ca="false" dt2D="false" dtr="false" t="normal">C8+D8</f>
        <v>3718620</v>
      </c>
      <c r="F8" s="25" t="n"/>
      <c r="G8" s="26" t="n">
        <f aca="false" ca="false" dt2D="false" dtr="false" t="normal">E8+F8</f>
        <v>3718620</v>
      </c>
      <c r="H8" s="27" t="n"/>
      <c r="I8" s="25" t="n">
        <f aca="false" ca="false" dt2D="false" dtr="false" t="normal">G8+H8</f>
        <v>3718620</v>
      </c>
      <c r="J8" s="25" t="n">
        <v>60923.45</v>
      </c>
      <c r="K8" s="25" t="n">
        <f aca="false" ca="false" dt2D="false" dtr="false" t="normal">I8+J8</f>
        <v>3779543.45</v>
      </c>
      <c r="L8" s="28" t="n">
        <f aca="false" ca="false" dt2D="false" dtr="false" t="normal">48436.67+31854.68+1500</f>
        <v>81791.35</v>
      </c>
      <c r="M8" s="25" t="n">
        <f aca="false" ca="false" dt2D="false" dtr="false" t="normal">K8+L8</f>
        <v>3861334.8000000003</v>
      </c>
      <c r="N8" s="28" t="n">
        <v>171623.68</v>
      </c>
      <c r="O8" s="25" t="n">
        <f aca="false" ca="false" dt2D="false" dtr="false" t="normal">M8+N8</f>
        <v>4032958.4800000004</v>
      </c>
      <c r="P8" s="25" t="n">
        <v>120550</v>
      </c>
      <c r="Q8" s="25" t="n">
        <f aca="false" ca="false" dt2D="false" dtr="false" t="normal">O8+P8</f>
        <v>4153508.4800000004</v>
      </c>
      <c r="R8" s="25" t="n">
        <f aca="false" ca="false" dt2D="false" dtr="false" t="normal">58512.6+123094.02</f>
        <v>181606.62</v>
      </c>
      <c r="S8" s="25" t="n">
        <f aca="false" ca="false" dt2D="false" dtr="false" t="normal">Q8+R8</f>
        <v>4335115.100000001</v>
      </c>
      <c r="T8" s="25" t="n">
        <v>209908.27</v>
      </c>
      <c r="U8" s="25" t="n">
        <f aca="false" ca="false" dt2D="false" dtr="false" t="normal">S8+T8</f>
        <v>4545023.37</v>
      </c>
      <c r="V8" s="25" t="n"/>
      <c r="W8" s="25" t="n">
        <f aca="false" ca="false" dt2D="false" dtr="false" t="normal">U8+V8</f>
        <v>4545023.37</v>
      </c>
      <c r="X8" s="25" t="n">
        <v>98437.76</v>
      </c>
      <c r="Y8" s="25" t="n">
        <f aca="false" ca="false" dt2D="false" dtr="false" t="normal">W8+X8</f>
        <v>4643461.13</v>
      </c>
      <c r="Z8" s="25" t="n"/>
      <c r="AA8" s="25" t="n">
        <f aca="false" ca="false" dt2D="false" dtr="false" t="normal">Y8+Z8</f>
        <v>4643461.13</v>
      </c>
      <c r="AB8" s="29" t="n"/>
      <c r="AC8" s="25" t="n">
        <f aca="false" ca="false" dt2D="false" dtr="false" t="normal">AA8+AB8</f>
        <v>4643461.13</v>
      </c>
      <c r="AD8" s="29" t="n"/>
      <c r="AE8" s="25" t="n">
        <f aca="false" ca="false" dt2D="false" dtr="false" t="normal">AC8+AD8</f>
        <v>4643461.13</v>
      </c>
      <c r="AF8" s="25" t="n">
        <v>27000</v>
      </c>
      <c r="AG8" s="25" t="n">
        <f aca="false" ca="false" dt2D="false" dtr="false" t="normal">AE8+AF8</f>
        <v>4670461.13</v>
      </c>
      <c r="AH8" s="28" t="n">
        <f aca="false" ca="false" dt2D="false" dtr="false" t="normal">D8+F8+H8+J8+L8+N8+P8+R8+T8+V8+X8+Z8+AB8+AD8+AF8</f>
        <v>1051841.13</v>
      </c>
    </row>
    <row customFormat="true" ht="25.5" outlineLevel="0" r="9" s="30">
      <c r="A9" s="18" t="s">
        <v>27</v>
      </c>
      <c r="B9" s="19" t="s">
        <v>28</v>
      </c>
      <c r="C9" s="17" t="n">
        <f aca="false" ca="false" dt2D="false" dtr="false" t="normal">C11</f>
        <v>27503</v>
      </c>
      <c r="D9" s="17" t="n">
        <f aca="false" ca="false" dt2D="false" dtr="false" t="normal">D11</f>
        <v>3816.96</v>
      </c>
      <c r="E9" s="17" t="n">
        <f aca="false" ca="false" dt2D="false" dtr="false" t="normal">E11</f>
        <v>31319.96</v>
      </c>
      <c r="F9" s="17" t="n"/>
      <c r="G9" s="17" t="n">
        <f aca="false" ca="false" dt2D="false" dtr="false" t="normal">G11</f>
        <v>31319.96</v>
      </c>
      <c r="H9" s="17" t="n"/>
      <c r="I9" s="17" t="n">
        <f aca="false" ca="false" dt2D="false" dtr="false" t="normal">I11</f>
        <v>31319.96</v>
      </c>
      <c r="J9" s="17" t="n"/>
      <c r="K9" s="17" t="n">
        <f aca="false" ca="false" dt2D="false" dtr="false" t="normal">K11</f>
        <v>31319.96</v>
      </c>
      <c r="L9" s="17" t="n"/>
      <c r="M9" s="17" t="n">
        <f aca="false" ca="false" dt2D="false" dtr="false" t="normal">M11</f>
        <v>31319.96</v>
      </c>
      <c r="N9" s="17" t="n"/>
      <c r="O9" s="17" t="n">
        <f aca="false" ca="false" dt2D="false" dtr="false" t="normal">O11</f>
        <v>31319.96</v>
      </c>
      <c r="P9" s="17" t="n"/>
      <c r="Q9" s="17" t="n">
        <f aca="false" ca="false" dt2D="false" dtr="false" t="normal">Q11</f>
        <v>31319.96</v>
      </c>
      <c r="R9" s="17" t="n"/>
      <c r="S9" s="17" t="n">
        <f aca="false" ca="false" dt2D="false" dtr="false" t="normal">S11</f>
        <v>31319.96</v>
      </c>
      <c r="T9" s="17" t="n"/>
      <c r="U9" s="17" t="n">
        <f aca="false" ca="false" dt2D="false" dtr="false" t="normal">U11</f>
        <v>31319.96</v>
      </c>
      <c r="V9" s="17" t="n"/>
      <c r="W9" s="17" t="n">
        <f aca="false" ca="false" dt2D="false" dtr="false" t="normal">W11</f>
        <v>31319.96</v>
      </c>
      <c r="X9" s="17" t="n"/>
      <c r="Y9" s="17" t="n">
        <f aca="false" ca="false" dt2D="false" dtr="false" t="normal">Y11</f>
        <v>31319.96</v>
      </c>
      <c r="Z9" s="17" t="n"/>
      <c r="AA9" s="17" t="n">
        <f aca="false" ca="false" dt2D="false" dtr="false" t="normal">AA11</f>
        <v>31319.96</v>
      </c>
      <c r="AB9" s="31" t="n"/>
      <c r="AC9" s="17" t="n">
        <f aca="false" ca="false" dt2D="false" dtr="false" t="normal">AC11</f>
        <v>31319.96</v>
      </c>
      <c r="AD9" s="31" t="n"/>
      <c r="AE9" s="17" t="n">
        <f aca="false" ca="false" dt2D="false" dtr="false" t="normal">AE11</f>
        <v>31319.96</v>
      </c>
      <c r="AF9" s="17" t="n"/>
      <c r="AG9" s="17" t="n">
        <f aca="false" ca="false" dt2D="false" dtr="false" t="normal">AG11</f>
        <v>31319.96</v>
      </c>
      <c r="AH9" s="21" t="n">
        <f aca="false" ca="false" dt2D="false" dtr="false" t="normal">D9+F9+H9+J9+L9+N9+P9+R9+T9+V9+X9+Z9+AB9+AD9+AF9</f>
        <v>3816.96</v>
      </c>
    </row>
    <row customFormat="true" ht="12.75" outlineLevel="0" r="10" s="30">
      <c r="A10" s="18" t="n"/>
      <c r="B10" s="19" t="s">
        <v>23</v>
      </c>
      <c r="C10" s="17" t="n"/>
      <c r="D10" s="17" t="n"/>
      <c r="E10" s="17" t="n"/>
      <c r="F10" s="17" t="n"/>
      <c r="G10" s="20" t="n"/>
      <c r="H10" s="32" t="n"/>
      <c r="I10" s="17" t="n"/>
      <c r="J10" s="17" t="n"/>
      <c r="K10" s="17" t="n"/>
      <c r="L10" s="21" t="n"/>
      <c r="M10" s="17" t="n"/>
      <c r="N10" s="21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  <c r="Z10" s="17" t="n"/>
      <c r="AA10" s="17" t="n"/>
      <c r="AB10" s="31" t="n"/>
      <c r="AC10" s="17" t="n"/>
      <c r="AD10" s="31" t="n"/>
      <c r="AE10" s="17" t="n"/>
      <c r="AF10" s="17" t="n"/>
      <c r="AG10" s="17" t="n"/>
      <c r="AH10" s="21" t="n"/>
    </row>
    <row customFormat="true" ht="12.75" outlineLevel="0" r="11" s="33">
      <c r="A11" s="23" t="n"/>
      <c r="B11" s="24" t="s">
        <v>29</v>
      </c>
      <c r="C11" s="25" t="n">
        <v>27503</v>
      </c>
      <c r="D11" s="25" t="n">
        <v>3816.96</v>
      </c>
      <c r="E11" s="25" t="n">
        <f aca="false" ca="false" dt2D="false" dtr="false" t="normal">C11+D11</f>
        <v>31319.96</v>
      </c>
      <c r="F11" s="25" t="n"/>
      <c r="G11" s="26" t="n">
        <f aca="false" ca="false" dt2D="false" dtr="false" t="normal">E11+F11</f>
        <v>31319.96</v>
      </c>
      <c r="H11" s="25" t="n"/>
      <c r="I11" s="25" t="n">
        <f aca="false" ca="false" dt2D="false" dtr="false" t="normal">G11+H11</f>
        <v>31319.96</v>
      </c>
      <c r="J11" s="23" t="n"/>
      <c r="K11" s="25" t="n">
        <f aca="false" ca="false" dt2D="false" dtr="false" t="normal">I11+J11</f>
        <v>31319.96</v>
      </c>
      <c r="L11" s="28" t="n"/>
      <c r="M11" s="25" t="n">
        <f aca="false" ca="false" dt2D="false" dtr="false" t="normal">K11+L11</f>
        <v>31319.96</v>
      </c>
      <c r="N11" s="28" t="n"/>
      <c r="O11" s="25" t="n">
        <f aca="false" ca="false" dt2D="false" dtr="false" t="normal">M11+N11</f>
        <v>31319.96</v>
      </c>
      <c r="P11" s="25" t="n"/>
      <c r="Q11" s="25" t="n">
        <f aca="false" ca="false" dt2D="false" dtr="false" t="normal">O11+P11</f>
        <v>31319.96</v>
      </c>
      <c r="R11" s="25" t="n"/>
      <c r="S11" s="25" t="n">
        <f aca="false" ca="false" dt2D="false" dtr="false" t="normal">Q11+R11</f>
        <v>31319.96</v>
      </c>
      <c r="T11" s="25" t="n"/>
      <c r="U11" s="25" t="n">
        <f aca="false" ca="false" dt2D="false" dtr="false" t="normal">S11+T11</f>
        <v>31319.96</v>
      </c>
      <c r="V11" s="25" t="n"/>
      <c r="W11" s="25" t="n">
        <f aca="false" ca="false" dt2D="false" dtr="false" t="normal">U11+V11</f>
        <v>31319.96</v>
      </c>
      <c r="X11" s="25" t="n"/>
      <c r="Y11" s="25" t="n">
        <f aca="false" ca="false" dt2D="false" dtr="false" t="normal">W11+X11</f>
        <v>31319.96</v>
      </c>
      <c r="Z11" s="25" t="n"/>
      <c r="AA11" s="25" t="n">
        <f aca="false" ca="false" dt2D="false" dtr="false" t="normal">Y11+Z11</f>
        <v>31319.96</v>
      </c>
      <c r="AB11" s="23" t="n"/>
      <c r="AC11" s="25" t="n">
        <f aca="false" ca="false" dt2D="false" dtr="false" t="normal">AA11+AB11</f>
        <v>31319.96</v>
      </c>
      <c r="AD11" s="23" t="n"/>
      <c r="AE11" s="25" t="n">
        <f aca="false" ca="false" dt2D="false" dtr="false" t="normal">AC11+AD11</f>
        <v>31319.96</v>
      </c>
      <c r="AF11" s="25" t="n"/>
      <c r="AG11" s="25" t="n">
        <f aca="false" ca="false" dt2D="false" dtr="false" t="normal">AE11+AF11</f>
        <v>31319.96</v>
      </c>
      <c r="AH11" s="28" t="n">
        <f aca="false" ca="false" dt2D="false" dtr="false" t="normal">D11+F11+H11+J11+L11+N11+P11+R11+T11+V11+X11+Z11+AB11+AD11+AF11</f>
        <v>3816.96</v>
      </c>
    </row>
    <row customFormat="true" ht="12.75" outlineLevel="0" r="12" s="3">
      <c r="A12" s="18" t="s">
        <v>30</v>
      </c>
      <c r="B12" s="19" t="s">
        <v>31</v>
      </c>
      <c r="C12" s="17" t="n">
        <f aca="false" ca="false" dt2D="false" dtr="false" t="normal">C14+C16+C17</f>
        <v>871187</v>
      </c>
      <c r="D12" s="17" t="n"/>
      <c r="E12" s="17" t="n">
        <f aca="false" ca="false" dt2D="false" dtr="false" t="normal">E14+E16+E17</f>
        <v>871187</v>
      </c>
      <c r="F12" s="17" t="n"/>
      <c r="G12" s="17" t="n">
        <f aca="false" ca="false" dt2D="false" dtr="false" t="normal">G14+G16+G17</f>
        <v>871187</v>
      </c>
      <c r="H12" s="17" t="n"/>
      <c r="I12" s="17" t="n">
        <f aca="false" ca="false" dt2D="false" dtr="false" t="normal">I14+I16+I17</f>
        <v>871187</v>
      </c>
      <c r="J12" s="17" t="n"/>
      <c r="K12" s="17" t="n">
        <f aca="false" ca="false" dt2D="false" dtr="false" t="normal">K14+K16+K17</f>
        <v>871187</v>
      </c>
      <c r="L12" s="17" t="n"/>
      <c r="M12" s="17" t="n">
        <f aca="false" ca="false" dt2D="false" dtr="false" t="normal">M14+M16+M17</f>
        <v>871187</v>
      </c>
      <c r="N12" s="17" t="n">
        <f aca="false" ca="false" dt2D="false" dtr="false" t="normal">N14+N16+N17</f>
        <v>43900</v>
      </c>
      <c r="O12" s="17" t="n">
        <f aca="false" ca="false" dt2D="false" dtr="false" t="normal">O14+O16+O17</f>
        <v>915087</v>
      </c>
      <c r="P12" s="17" t="n"/>
      <c r="Q12" s="17" t="n">
        <f aca="false" ca="false" dt2D="false" dtr="false" t="normal">Q14+Q16+Q17</f>
        <v>915087</v>
      </c>
      <c r="R12" s="17" t="n"/>
      <c r="S12" s="17" t="n">
        <f aca="false" ca="false" dt2D="false" dtr="false" t="normal">S14+S16+S17</f>
        <v>915087</v>
      </c>
      <c r="T12" s="17" t="n"/>
      <c r="U12" s="17" t="n">
        <f aca="false" ca="false" dt2D="false" dtr="false" t="normal">U14+U16+U17</f>
        <v>915087</v>
      </c>
      <c r="V12" s="17" t="n">
        <f aca="false" ca="false" dt2D="false" dtr="false" t="normal">V14+V16+V17</f>
        <v>179844.55</v>
      </c>
      <c r="W12" s="17" t="n">
        <f aca="false" ca="false" dt2D="false" dtr="false" t="normal">W14+W16+W17</f>
        <v>1094931.55</v>
      </c>
      <c r="X12" s="17" t="n">
        <f aca="false" ca="false" dt2D="false" dtr="false" t="normal">X14+X16+X17</f>
        <v>600</v>
      </c>
      <c r="Y12" s="17" t="n">
        <f aca="false" ca="false" dt2D="false" dtr="false" t="normal">Y14+Y16+Y17</f>
        <v>1095531.55</v>
      </c>
      <c r="Z12" s="17" t="n">
        <f aca="false" ca="false" dt2D="false" dtr="false" t="normal">Z14+Z16+Z17</f>
        <v>10146.43</v>
      </c>
      <c r="AA12" s="17" t="n">
        <f aca="false" ca="false" dt2D="false" dtr="false" t="normal">AA14+AA16+AA17</f>
        <v>1105677.98</v>
      </c>
      <c r="AB12" s="34" t="n"/>
      <c r="AC12" s="17" t="n">
        <f aca="false" ca="false" dt2D="false" dtr="false" t="normal">AC14+AC16+AC17</f>
        <v>1105677.98</v>
      </c>
      <c r="AD12" s="34" t="n"/>
      <c r="AE12" s="17" t="n">
        <f aca="false" ca="false" dt2D="false" dtr="false" t="normal">AE14+AE16+AE17</f>
        <v>1105677.98</v>
      </c>
      <c r="AF12" s="17" t="n">
        <f aca="false" ca="false" dt2D="false" dtr="false" t="normal">AF14+AF15+AF16+AF17</f>
        <v>50510</v>
      </c>
      <c r="AG12" s="17" t="n">
        <f aca="false" ca="false" dt2D="false" dtr="false" t="normal">AG14+AG16+AG17</f>
        <v>1155677.98</v>
      </c>
      <c r="AH12" s="21" t="n">
        <f aca="false" ca="false" dt2D="false" dtr="false" t="normal">D12+F12+H12+J12+L12+N12+P12+R12+T12+V12+X12+Z12+AB12+AD12+AF12</f>
        <v>285000.98</v>
      </c>
    </row>
    <row customFormat="true" ht="12.75" outlineLevel="0" r="13" s="3">
      <c r="A13" s="18" t="n"/>
      <c r="B13" s="19" t="s">
        <v>23</v>
      </c>
      <c r="C13" s="17" t="n"/>
      <c r="D13" s="17" t="n"/>
      <c r="E13" s="17" t="n"/>
      <c r="F13" s="17" t="n"/>
      <c r="G13" s="20" t="n"/>
      <c r="H13" s="17" t="n"/>
      <c r="I13" s="17" t="n"/>
      <c r="J13" s="34" t="n"/>
      <c r="K13" s="17" t="n"/>
      <c r="L13" s="21" t="n"/>
      <c r="M13" s="17" t="n"/>
      <c r="N13" s="21" t="n"/>
      <c r="O13" s="17" t="n"/>
      <c r="P13" s="17" t="n"/>
      <c r="Q13" s="17" t="n"/>
      <c r="R13" s="17" t="n"/>
      <c r="S13" s="17" t="n"/>
      <c r="T13" s="17" t="n"/>
      <c r="U13" s="17" t="n"/>
      <c r="V13" s="17" t="n"/>
      <c r="W13" s="17" t="n"/>
      <c r="X13" s="17" t="n"/>
      <c r="Y13" s="17" t="n"/>
      <c r="Z13" s="17" t="n"/>
      <c r="AA13" s="17" t="n"/>
      <c r="AB13" s="34" t="n"/>
      <c r="AC13" s="17" t="n"/>
      <c r="AD13" s="34" t="n"/>
      <c r="AE13" s="17" t="n"/>
      <c r="AF13" s="17" t="n"/>
      <c r="AG13" s="17" t="n"/>
      <c r="AH13" s="21" t="n"/>
    </row>
    <row customFormat="true" ht="25.5" outlineLevel="0" r="14" s="35">
      <c r="A14" s="36" t="n"/>
      <c r="B14" s="37" t="s">
        <v>32</v>
      </c>
      <c r="C14" s="25" t="n">
        <v>735698</v>
      </c>
      <c r="D14" s="25" t="n"/>
      <c r="E14" s="25" t="n">
        <f aca="false" ca="false" dt2D="false" dtr="false" t="normal">C14+D14</f>
        <v>735698</v>
      </c>
      <c r="F14" s="25" t="n"/>
      <c r="G14" s="26" t="n">
        <f aca="false" ca="false" dt2D="false" dtr="false" t="normal">E14+F14</f>
        <v>735698</v>
      </c>
      <c r="H14" s="23" t="n"/>
      <c r="I14" s="25" t="n">
        <f aca="false" ca="false" dt2D="false" dtr="false" t="normal">G14+H14</f>
        <v>735698</v>
      </c>
      <c r="J14" s="38" t="n"/>
      <c r="K14" s="25" t="n">
        <f aca="false" ca="false" dt2D="false" dtr="false" t="normal">I14+J14</f>
        <v>735698</v>
      </c>
      <c r="L14" s="28" t="n"/>
      <c r="M14" s="25" t="n">
        <f aca="false" ca="false" dt2D="false" dtr="false" t="normal">K14+L14</f>
        <v>735698</v>
      </c>
      <c r="N14" s="28" t="n"/>
      <c r="O14" s="25" t="n">
        <f aca="false" ca="false" dt2D="false" dtr="false" t="normal">M14+N14</f>
        <v>735698</v>
      </c>
      <c r="P14" s="25" t="n"/>
      <c r="Q14" s="25" t="n">
        <f aca="false" ca="false" dt2D="false" dtr="false" t="normal">O14+P14</f>
        <v>735698</v>
      </c>
      <c r="R14" s="25" t="n"/>
      <c r="S14" s="25" t="n">
        <f aca="false" ca="false" dt2D="false" dtr="false" t="normal">Q14+R14</f>
        <v>735698</v>
      </c>
      <c r="T14" s="25" t="n"/>
      <c r="U14" s="25" t="n">
        <f aca="false" ca="false" dt2D="false" dtr="false" t="normal">S14+T14</f>
        <v>735698</v>
      </c>
      <c r="V14" s="25" t="n">
        <f aca="false" ca="false" dt2D="false" dtr="false" t="normal">125500+51902.55</f>
        <v>177402.55</v>
      </c>
      <c r="W14" s="25" t="n">
        <f aca="false" ca="false" dt2D="false" dtr="false" t="normal">U14+V14</f>
        <v>913100.55</v>
      </c>
      <c r="X14" s="25" t="n"/>
      <c r="Y14" s="25" t="n">
        <f aca="false" ca="false" dt2D="false" dtr="false" t="normal">W14+X14</f>
        <v>913100.55</v>
      </c>
      <c r="Z14" s="25" t="n">
        <v>10146.43</v>
      </c>
      <c r="AA14" s="25" t="n">
        <f aca="false" ca="false" dt2D="false" dtr="false" t="normal">Y14+Z14</f>
        <v>923246.9800000001</v>
      </c>
      <c r="AB14" s="38" t="n"/>
      <c r="AC14" s="25" t="n">
        <f aca="false" ca="false" dt2D="false" dtr="false" t="normal">AA14+AB14</f>
        <v>923246.9800000001</v>
      </c>
      <c r="AD14" s="38" t="n"/>
      <c r="AE14" s="25" t="n">
        <f aca="false" ca="false" dt2D="false" dtr="false" t="normal">AC14+AD14</f>
        <v>923246.9800000001</v>
      </c>
      <c r="AF14" s="25" t="n">
        <v>51200</v>
      </c>
      <c r="AG14" s="25" t="n">
        <f aca="false" ca="false" dt2D="false" dtr="false" t="normal">AE14+AF14</f>
        <v>974446.9800000001</v>
      </c>
      <c r="AH14" s="28" t="n">
        <f aca="false" ca="false" dt2D="false" dtr="false" t="normal">D14+F14+H14+J14+L14+N14+P14+R14+T14+V14+X14+Z14+AB14+AD14+AF14</f>
        <v>238748.97999999998</v>
      </c>
    </row>
    <row customFormat="true" customHeight="true" ht="16.5" outlineLevel="0" r="15" s="35">
      <c r="A15" s="36" t="n"/>
      <c r="B15" s="37" t="s">
        <v>33</v>
      </c>
      <c r="C15" s="25" t="n"/>
      <c r="D15" s="25" t="n"/>
      <c r="E15" s="25" t="n"/>
      <c r="F15" s="25" t="n"/>
      <c r="G15" s="26" t="n"/>
      <c r="H15" s="23" t="n"/>
      <c r="I15" s="25" t="n"/>
      <c r="J15" s="38" t="n"/>
      <c r="K15" s="25" t="n"/>
      <c r="L15" s="28" t="n"/>
      <c r="M15" s="25" t="n"/>
      <c r="N15" s="28" t="n"/>
      <c r="O15" s="25" t="n"/>
      <c r="P15" s="25" t="n"/>
      <c r="Q15" s="25" t="n"/>
      <c r="R15" s="25" t="n"/>
      <c r="S15" s="25" t="n"/>
      <c r="T15" s="25" t="n"/>
      <c r="U15" s="25" t="n"/>
      <c r="V15" s="25" t="n"/>
      <c r="W15" s="25" t="n"/>
      <c r="X15" s="25" t="n"/>
      <c r="Y15" s="25" t="n"/>
      <c r="Z15" s="25" t="n"/>
      <c r="AA15" s="25" t="n"/>
      <c r="AB15" s="38" t="n"/>
      <c r="AC15" s="25" t="n"/>
      <c r="AD15" s="38" t="n"/>
      <c r="AE15" s="25" t="n"/>
      <c r="AF15" s="25" t="n">
        <v>510</v>
      </c>
      <c r="AG15" s="25" t="n"/>
      <c r="AH15" s="28" t="n">
        <f aca="false" ca="false" dt2D="false" dtr="false" t="normal">D15+F15+H15+J15+L15+N15+P15+R15+T15+V15+X15+Z15+AB15+AD15+AF15</f>
        <v>510</v>
      </c>
    </row>
    <row customFormat="true" ht="12.75" outlineLevel="0" r="16" s="35">
      <c r="A16" s="36" t="n"/>
      <c r="B16" s="24" t="s">
        <v>34</v>
      </c>
      <c r="C16" s="25" t="n">
        <v>8653</v>
      </c>
      <c r="D16" s="25" t="n"/>
      <c r="E16" s="25" t="n">
        <f aca="false" ca="false" dt2D="false" dtr="false" t="normal">C16+D16</f>
        <v>8653</v>
      </c>
      <c r="F16" s="25" t="n"/>
      <c r="G16" s="26" t="n">
        <f aca="false" ca="false" dt2D="false" dtr="false" t="normal">E16+F16</f>
        <v>8653</v>
      </c>
      <c r="H16" s="23" t="n"/>
      <c r="I16" s="25" t="n">
        <f aca="false" ca="false" dt2D="false" dtr="false" t="normal">G16+H16</f>
        <v>8653</v>
      </c>
      <c r="J16" s="38" t="n"/>
      <c r="K16" s="25" t="n">
        <f aca="false" ca="false" dt2D="false" dtr="false" t="normal">I16+J16</f>
        <v>8653</v>
      </c>
      <c r="L16" s="28" t="n"/>
      <c r="M16" s="25" t="n">
        <f aca="false" ca="false" dt2D="false" dtr="false" t="normal">K16+L16</f>
        <v>8653</v>
      </c>
      <c r="N16" s="28" t="n">
        <v>4000</v>
      </c>
      <c r="O16" s="25" t="n">
        <f aca="false" ca="false" dt2D="false" dtr="false" t="normal">M16+N16</f>
        <v>12653</v>
      </c>
      <c r="P16" s="25" t="n"/>
      <c r="Q16" s="25" t="n">
        <f aca="false" ca="false" dt2D="false" dtr="false" t="normal">O16+P16</f>
        <v>12653</v>
      </c>
      <c r="R16" s="25" t="n"/>
      <c r="S16" s="25" t="n">
        <f aca="false" ca="false" dt2D="false" dtr="false" t="normal">Q16+R16</f>
        <v>12653</v>
      </c>
      <c r="T16" s="25" t="n"/>
      <c r="U16" s="25" t="n">
        <f aca="false" ca="false" dt2D="false" dtr="false" t="normal">S16+T16</f>
        <v>12653</v>
      </c>
      <c r="V16" s="25" t="n">
        <v>2442</v>
      </c>
      <c r="W16" s="25" t="n">
        <f aca="false" ca="false" dt2D="false" dtr="false" t="normal">U16+V16</f>
        <v>15095</v>
      </c>
      <c r="X16" s="25" t="n">
        <v>600</v>
      </c>
      <c r="Y16" s="25" t="n">
        <f aca="false" ca="false" dt2D="false" dtr="false" t="normal">W16+X16</f>
        <v>15695</v>
      </c>
      <c r="Z16" s="25" t="n"/>
      <c r="AA16" s="25" t="n">
        <f aca="false" ca="false" dt2D="false" dtr="false" t="normal">Y16+Z16</f>
        <v>15695</v>
      </c>
      <c r="AB16" s="38" t="n"/>
      <c r="AC16" s="25" t="n">
        <f aca="false" ca="false" dt2D="false" dtr="false" t="normal">AA16+AB16</f>
        <v>15695</v>
      </c>
      <c r="AD16" s="38" t="n"/>
      <c r="AE16" s="25" t="n">
        <f aca="false" ca="false" dt2D="false" dtr="false" t="normal">AC16+AD16</f>
        <v>15695</v>
      </c>
      <c r="AF16" s="25" t="n"/>
      <c r="AG16" s="25" t="n">
        <f aca="false" ca="false" dt2D="false" dtr="false" t="normal">AE16+AF16</f>
        <v>15695</v>
      </c>
      <c r="AH16" s="28" t="n">
        <f aca="false" ca="false" dt2D="false" dtr="false" t="normal">D16+F16+H16+J16+L16+N16+P16+R16+T16+V16+X16+Z16+AB16+AD16+AF16</f>
        <v>7042</v>
      </c>
    </row>
    <row customFormat="true" ht="25.5" outlineLevel="0" r="17" s="35">
      <c r="A17" s="36" t="n"/>
      <c r="B17" s="37" t="s">
        <v>35</v>
      </c>
      <c r="C17" s="25" t="n">
        <v>126836</v>
      </c>
      <c r="D17" s="25" t="n"/>
      <c r="E17" s="25" t="n">
        <f aca="false" ca="false" dt2D="false" dtr="false" t="normal">C17+D17</f>
        <v>126836</v>
      </c>
      <c r="F17" s="25" t="n"/>
      <c r="G17" s="26" t="n">
        <f aca="false" ca="false" dt2D="false" dtr="false" t="normal">E17+F17</f>
        <v>126836</v>
      </c>
      <c r="H17" s="23" t="n"/>
      <c r="I17" s="25" t="n">
        <f aca="false" ca="false" dt2D="false" dtr="false" t="normal">G17+H17</f>
        <v>126836</v>
      </c>
      <c r="J17" s="38" t="n"/>
      <c r="K17" s="25" t="n">
        <f aca="false" ca="false" dt2D="false" dtr="false" t="normal">I17+J17</f>
        <v>126836</v>
      </c>
      <c r="L17" s="28" t="n"/>
      <c r="M17" s="25" t="n">
        <f aca="false" ca="false" dt2D="false" dtr="false" t="normal">K17+L17</f>
        <v>126836</v>
      </c>
      <c r="N17" s="28" t="n">
        <v>39900</v>
      </c>
      <c r="O17" s="25" t="n">
        <f aca="false" ca="false" dt2D="false" dtr="false" t="normal">M17+N17</f>
        <v>166736</v>
      </c>
      <c r="P17" s="25" t="n"/>
      <c r="Q17" s="25" t="n">
        <f aca="false" ca="false" dt2D="false" dtr="false" t="normal">O17+P17</f>
        <v>166736</v>
      </c>
      <c r="R17" s="25" t="n"/>
      <c r="S17" s="25" t="n">
        <f aca="false" ca="false" dt2D="false" dtr="false" t="normal">Q17+R17</f>
        <v>166736</v>
      </c>
      <c r="T17" s="25" t="n"/>
      <c r="U17" s="25" t="n">
        <f aca="false" ca="false" dt2D="false" dtr="false" t="normal">S17+T17</f>
        <v>166736</v>
      </c>
      <c r="V17" s="25" t="n"/>
      <c r="W17" s="25" t="n">
        <f aca="false" ca="false" dt2D="false" dtr="false" t="normal">U17+V17</f>
        <v>166736</v>
      </c>
      <c r="X17" s="25" t="n"/>
      <c r="Y17" s="25" t="n">
        <f aca="false" ca="false" dt2D="false" dtr="false" t="normal">W17+X17</f>
        <v>166736</v>
      </c>
      <c r="Z17" s="25" t="n"/>
      <c r="AA17" s="25" t="n">
        <f aca="false" ca="false" dt2D="false" dtr="false" t="normal">Y17+Z17</f>
        <v>166736</v>
      </c>
      <c r="AB17" s="38" t="n"/>
      <c r="AC17" s="25" t="n">
        <f aca="false" ca="false" dt2D="false" dtr="false" t="normal">AA17+AB17</f>
        <v>166736</v>
      </c>
      <c r="AD17" s="38" t="n"/>
      <c r="AE17" s="25" t="n">
        <f aca="false" ca="false" dt2D="false" dtr="false" t="normal">AC17+AD17</f>
        <v>166736</v>
      </c>
      <c r="AF17" s="25" t="n">
        <v>-1200</v>
      </c>
      <c r="AG17" s="25" t="n">
        <f aca="false" ca="false" dt2D="false" dtr="false" t="normal">AE17+AF17</f>
        <v>165536</v>
      </c>
      <c r="AH17" s="28" t="n">
        <f aca="false" ca="false" dt2D="false" dtr="false" t="normal">D17+F17+H17+J17+L17+N17+P17+R17+T17+V17+X17+Z17+AB17+AD17+AF17</f>
        <v>38700</v>
      </c>
    </row>
    <row outlineLevel="0" r="18">
      <c r="A18" s="18" t="s">
        <v>36</v>
      </c>
      <c r="B18" s="19" t="s">
        <v>37</v>
      </c>
      <c r="C18" s="17" t="n">
        <f aca="false" ca="false" dt2D="false" dtr="false" t="normal">C20+C21</f>
        <v>1229273</v>
      </c>
      <c r="D18" s="17" t="n">
        <f aca="false" ca="false" dt2D="false" dtr="false" t="normal">D20+D21</f>
        <v>17000</v>
      </c>
      <c r="E18" s="17" t="n">
        <f aca="false" ca="false" dt2D="false" dtr="false" t="normal">E20+E21</f>
        <v>1246273</v>
      </c>
      <c r="F18" s="17" t="n"/>
      <c r="G18" s="17" t="n">
        <f aca="false" ca="false" dt2D="false" dtr="false" t="normal">G20+G21</f>
        <v>1246273</v>
      </c>
      <c r="H18" s="17" t="n"/>
      <c r="I18" s="17" t="n">
        <f aca="false" ca="false" dt2D="false" dtr="false" t="normal">I20+I21</f>
        <v>1246273</v>
      </c>
      <c r="J18" s="17" t="n"/>
      <c r="K18" s="17" t="n">
        <f aca="false" ca="false" dt2D="false" dtr="false" t="normal">K20+K21</f>
        <v>1246273</v>
      </c>
      <c r="L18" s="17" t="n"/>
      <c r="M18" s="17" t="n">
        <f aca="false" ca="false" dt2D="false" dtr="false" t="normal">M20+M21</f>
        <v>1246273</v>
      </c>
      <c r="N18" s="17" t="n"/>
      <c r="O18" s="17" t="n">
        <f aca="false" ca="false" dt2D="false" dtr="false" t="normal">O20+O21</f>
        <v>1246273</v>
      </c>
      <c r="P18" s="17" t="n"/>
      <c r="Q18" s="17" t="n">
        <f aca="false" ca="false" dt2D="false" dtr="false" t="normal">Q20+Q21</f>
        <v>1246273</v>
      </c>
      <c r="R18" s="17" t="n"/>
      <c r="S18" s="17" t="n">
        <f aca="false" ca="false" dt2D="false" dtr="false" t="normal">S20+S21</f>
        <v>1246273</v>
      </c>
      <c r="T18" s="17" t="n"/>
      <c r="U18" s="17" t="n">
        <f aca="false" ca="false" dt2D="false" dtr="false" t="normal">U20+U21</f>
        <v>1246273</v>
      </c>
      <c r="V18" s="17" t="n"/>
      <c r="W18" s="17" t="n">
        <f aca="false" ca="false" dt2D="false" dtr="false" t="normal">W20+W21</f>
        <v>1246273</v>
      </c>
      <c r="X18" s="17" t="n">
        <f aca="false" ca="false" dt2D="false" dtr="false" t="normal">X20+X21</f>
        <v>29282.9</v>
      </c>
      <c r="Y18" s="17" t="n">
        <f aca="false" ca="false" dt2D="false" dtr="false" t="normal">Y20+Y21</f>
        <v>1275555.9</v>
      </c>
      <c r="Z18" s="17" t="n"/>
      <c r="AA18" s="17" t="n">
        <f aca="false" ca="false" dt2D="false" dtr="false" t="normal">AA20+AA21</f>
        <v>1275555.9</v>
      </c>
      <c r="AB18" s="16" t="n"/>
      <c r="AC18" s="17" t="n">
        <f aca="false" ca="false" dt2D="false" dtr="false" t="normal">AC20+AC21</f>
        <v>1275555.9</v>
      </c>
      <c r="AD18" s="16" t="n"/>
      <c r="AE18" s="17" t="n">
        <f aca="false" ca="false" dt2D="false" dtr="false" t="normal">AE20+AE21</f>
        <v>1275555.9</v>
      </c>
      <c r="AF18" s="17" t="n">
        <f aca="false" ca="false" dt2D="false" dtr="false" t="normal">AF20+AF21</f>
        <v>60400</v>
      </c>
      <c r="AG18" s="17" t="n">
        <f aca="false" ca="false" dt2D="false" dtr="false" t="normal">AG20+AG21</f>
        <v>1300555.9</v>
      </c>
      <c r="AH18" s="21" t="n">
        <f aca="false" ca="false" dt2D="false" dtr="false" t="normal">D18+F18+H18+J18+L18+N18+P18+R18+T18+V18+X18+Z18+AB18+AD18+AF18</f>
        <v>106682.9</v>
      </c>
    </row>
    <row outlineLevel="0" r="19">
      <c r="A19" s="18" t="n"/>
      <c r="B19" s="19" t="s">
        <v>23</v>
      </c>
      <c r="C19" s="17" t="n"/>
      <c r="D19" s="17" t="n"/>
      <c r="E19" s="17" t="n"/>
      <c r="F19" s="17" t="n"/>
      <c r="G19" s="20" t="n"/>
      <c r="H19" s="34" t="n"/>
      <c r="I19" s="17" t="n"/>
      <c r="J19" s="16" t="n"/>
      <c r="K19" s="17" t="n"/>
      <c r="L19" s="21" t="n"/>
      <c r="M19" s="17" t="n"/>
      <c r="N19" s="21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  <c r="Y19" s="17" t="n"/>
      <c r="Z19" s="17" t="n"/>
      <c r="AA19" s="17" t="n"/>
      <c r="AB19" s="16" t="n"/>
      <c r="AC19" s="17" t="n"/>
      <c r="AD19" s="16" t="n"/>
      <c r="AE19" s="17" t="n"/>
      <c r="AF19" s="17" t="n"/>
      <c r="AG19" s="17" t="n"/>
      <c r="AH19" s="21" t="n"/>
    </row>
    <row customFormat="true" ht="12.75" outlineLevel="0" r="20" s="35">
      <c r="A20" s="36" t="n"/>
      <c r="B20" s="24" t="s">
        <v>38</v>
      </c>
      <c r="C20" s="25" t="n">
        <v>736719</v>
      </c>
      <c r="D20" s="25" t="n">
        <v>17000</v>
      </c>
      <c r="E20" s="25" t="n">
        <f aca="false" ca="false" dt2D="false" dtr="false" t="normal">C20+D20</f>
        <v>753719</v>
      </c>
      <c r="F20" s="25" t="n"/>
      <c r="G20" s="26" t="n">
        <f aca="false" ca="false" dt2D="false" dtr="false" t="normal">E20+F20</f>
        <v>753719</v>
      </c>
      <c r="H20" s="23" t="n"/>
      <c r="I20" s="25" t="n">
        <f aca="false" ca="false" dt2D="false" dtr="false" t="normal">G20+H20</f>
        <v>753719</v>
      </c>
      <c r="J20" s="38" t="n"/>
      <c r="K20" s="25" t="n">
        <f aca="false" ca="false" dt2D="false" dtr="false" t="normal">I20+J20</f>
        <v>753719</v>
      </c>
      <c r="L20" s="28" t="n"/>
      <c r="M20" s="25" t="n">
        <f aca="false" ca="false" dt2D="false" dtr="false" t="normal">K20+L20</f>
        <v>753719</v>
      </c>
      <c r="N20" s="28" t="n"/>
      <c r="O20" s="25" t="n">
        <f aca="false" ca="false" dt2D="false" dtr="false" t="normal">M20+N20</f>
        <v>753719</v>
      </c>
      <c r="P20" s="25" t="n"/>
      <c r="Q20" s="25" t="n">
        <f aca="false" ca="false" dt2D="false" dtr="false" t="normal">O20+P20</f>
        <v>753719</v>
      </c>
      <c r="R20" s="25" t="n"/>
      <c r="S20" s="25" t="n">
        <f aca="false" ca="false" dt2D="false" dtr="false" t="normal">Q20+R20</f>
        <v>753719</v>
      </c>
      <c r="T20" s="25" t="n"/>
      <c r="U20" s="25" t="n">
        <f aca="false" ca="false" dt2D="false" dtr="false" t="normal">S20+T20</f>
        <v>753719</v>
      </c>
      <c r="V20" s="25" t="n"/>
      <c r="W20" s="25" t="n">
        <f aca="false" ca="false" dt2D="false" dtr="false" t="normal">U20+V20</f>
        <v>753719</v>
      </c>
      <c r="X20" s="25" t="n">
        <v>29282.9</v>
      </c>
      <c r="Y20" s="25" t="n">
        <f aca="false" ca="false" dt2D="false" dtr="false" t="normal">W20+X20</f>
        <v>783001.9</v>
      </c>
      <c r="Z20" s="25" t="n"/>
      <c r="AA20" s="25" t="n">
        <f aca="false" ca="false" dt2D="false" dtr="false" t="normal">Y20+Z20</f>
        <v>783001.9</v>
      </c>
      <c r="AB20" s="38" t="n"/>
      <c r="AC20" s="25" t="n">
        <f aca="false" ca="false" dt2D="false" dtr="false" t="normal">AA20+AB20</f>
        <v>783001.9</v>
      </c>
      <c r="AD20" s="38" t="n"/>
      <c r="AE20" s="25" t="n">
        <f aca="false" ca="false" dt2D="false" dtr="false" t="normal">AC20+AD20</f>
        <v>783001.9</v>
      </c>
      <c r="AF20" s="25" t="n">
        <v>25000</v>
      </c>
      <c r="AG20" s="25" t="n">
        <f aca="false" ca="false" dt2D="false" dtr="false" t="normal">AE20+AF20</f>
        <v>808001.9</v>
      </c>
      <c r="AH20" s="28" t="n">
        <f aca="false" ca="false" dt2D="false" dtr="false" t="normal">D20+F20+H20+J20+L20+N20+P20+R20+T20+V20+X20+Z20+AB20+AD20+AF20</f>
        <v>71282.9</v>
      </c>
    </row>
    <row customFormat="true" ht="12.75" outlineLevel="0" r="21" s="35">
      <c r="A21" s="36" t="n"/>
      <c r="B21" s="24" t="s">
        <v>39</v>
      </c>
      <c r="C21" s="25" t="n">
        <v>492554</v>
      </c>
      <c r="D21" s="25" t="n"/>
      <c r="E21" s="25" t="n">
        <v>492554</v>
      </c>
      <c r="F21" s="25" t="n"/>
      <c r="G21" s="26" t="n">
        <v>492554</v>
      </c>
      <c r="H21" s="23" t="n"/>
      <c r="I21" s="25" t="n">
        <v>492554</v>
      </c>
      <c r="J21" s="38" t="n"/>
      <c r="K21" s="25" t="n">
        <v>492554</v>
      </c>
      <c r="L21" s="28" t="n"/>
      <c r="M21" s="25" t="n">
        <v>492554</v>
      </c>
      <c r="N21" s="28" t="n"/>
      <c r="O21" s="25" t="n">
        <v>492554</v>
      </c>
      <c r="P21" s="25" t="n"/>
      <c r="Q21" s="25" t="n">
        <v>492554</v>
      </c>
      <c r="R21" s="25" t="n"/>
      <c r="S21" s="25" t="n">
        <v>492554</v>
      </c>
      <c r="T21" s="25" t="n"/>
      <c r="U21" s="25" t="n">
        <v>492554</v>
      </c>
      <c r="V21" s="25" t="n"/>
      <c r="W21" s="25" t="n">
        <v>492554</v>
      </c>
      <c r="X21" s="25" t="n"/>
      <c r="Y21" s="25" t="n">
        <v>492554</v>
      </c>
      <c r="Z21" s="25" t="n"/>
      <c r="AA21" s="25" t="n">
        <v>492554</v>
      </c>
      <c r="AB21" s="38" t="n"/>
      <c r="AC21" s="25" t="n">
        <v>492554</v>
      </c>
      <c r="AD21" s="38" t="n"/>
      <c r="AE21" s="25" t="n">
        <v>492554</v>
      </c>
      <c r="AF21" s="25" t="n">
        <v>35400</v>
      </c>
      <c r="AG21" s="25" t="n">
        <v>492554</v>
      </c>
      <c r="AH21" s="28" t="n">
        <f aca="false" ca="false" dt2D="false" dtr="false" t="normal">D21+F21+H21+J21+L21+N21+P21+R21+T21+V21+X21+Z21+AB21+AD21+AF21</f>
        <v>35400</v>
      </c>
    </row>
    <row customFormat="true" ht="12.75" outlineLevel="0" r="22" s="39">
      <c r="A22" s="18" t="s">
        <v>40</v>
      </c>
      <c r="B22" s="19" t="s">
        <v>41</v>
      </c>
      <c r="C22" s="17" t="n">
        <v>98993</v>
      </c>
      <c r="D22" s="17" t="n"/>
      <c r="E22" s="17" t="n">
        <v>98993</v>
      </c>
      <c r="F22" s="17" t="n"/>
      <c r="G22" s="20" t="n">
        <v>98993</v>
      </c>
      <c r="H22" s="40" t="n"/>
      <c r="I22" s="17" t="n">
        <v>98993</v>
      </c>
      <c r="J22" s="41" t="n"/>
      <c r="K22" s="17" t="n">
        <v>98993</v>
      </c>
      <c r="L22" s="21" t="n"/>
      <c r="M22" s="17" t="n">
        <v>98993</v>
      </c>
      <c r="N22" s="21" t="n"/>
      <c r="O22" s="17" t="n">
        <v>98993</v>
      </c>
      <c r="P22" s="17" t="n"/>
      <c r="Q22" s="17" t="n">
        <v>98993</v>
      </c>
      <c r="R22" s="17" t="n"/>
      <c r="S22" s="17" t="n">
        <v>98993</v>
      </c>
      <c r="T22" s="17" t="n"/>
      <c r="U22" s="17" t="n">
        <v>98993</v>
      </c>
      <c r="V22" s="17" t="n"/>
      <c r="W22" s="17" t="n">
        <v>98993</v>
      </c>
      <c r="X22" s="17" t="n"/>
      <c r="Y22" s="17" t="n">
        <v>98993</v>
      </c>
      <c r="Z22" s="17" t="n">
        <v>14000</v>
      </c>
      <c r="AA22" s="17" t="n">
        <v>112993</v>
      </c>
      <c r="AB22" s="17" t="n">
        <v>5000</v>
      </c>
      <c r="AC22" s="17" t="n">
        <v>112993</v>
      </c>
      <c r="AD22" s="41" t="n"/>
      <c r="AE22" s="17" t="n">
        <v>112993</v>
      </c>
      <c r="AF22" s="17" t="n">
        <v>31045</v>
      </c>
      <c r="AG22" s="17" t="n">
        <v>112993</v>
      </c>
      <c r="AH22" s="21" t="n">
        <f aca="false" ca="false" dt2D="false" dtr="false" t="normal">D22+F22+H22+J22+L22+N22+P22+R22+T22+V22+X22+Z22+AB22+AD22+AF22</f>
        <v>50045</v>
      </c>
    </row>
    <row outlineLevel="0" r="23">
      <c r="A23" s="42" t="n"/>
      <c r="B23" s="43" t="s">
        <v>42</v>
      </c>
      <c r="C23" s="44" t="n">
        <f aca="false" ca="false" dt2D="false" dtr="false" t="normal">C25+C26+C27+C28+C29+C32</f>
        <v>825457.7999999999</v>
      </c>
      <c r="D23" s="44" t="n">
        <f aca="false" ca="false" dt2D="false" dtr="false" t="normal">D25+D26+D27+D28+D29+D32</f>
        <v>0</v>
      </c>
      <c r="E23" s="44" t="n">
        <f aca="false" ca="false" dt2D="false" dtr="false" t="normal">E25+E26+E27+E28+E29+E32</f>
        <v>825457.7999999999</v>
      </c>
      <c r="F23" s="44" t="n">
        <f aca="false" ca="false" dt2D="false" dtr="false" t="normal">F25+F26+F27+F28+F29+F32</f>
        <v>0</v>
      </c>
      <c r="G23" s="44" t="n">
        <f aca="false" ca="false" dt2D="false" dtr="false" t="normal">G25+G26+G27+G28+G29+G32</f>
        <v>825457.7999999999</v>
      </c>
      <c r="H23" s="44" t="n">
        <f aca="false" ca="false" dt2D="false" dtr="false" t="normal">H25+H26+H27+H28+H29+H32</f>
        <v>0</v>
      </c>
      <c r="I23" s="44" t="n">
        <f aca="false" ca="false" dt2D="false" dtr="false" t="normal">I25+I26+I27+I28+I29+I32</f>
        <v>825457.7999999999</v>
      </c>
      <c r="J23" s="44" t="n">
        <f aca="false" ca="false" dt2D="false" dtr="false" t="normal">J25+J26+J27+J28+J29+J32</f>
        <v>3601.01</v>
      </c>
      <c r="K23" s="44" t="n">
        <f aca="false" ca="false" dt2D="false" dtr="false" t="normal">K25+K26+K27+K28+K29+K32</f>
        <v>829058.8099999999</v>
      </c>
      <c r="L23" s="44" t="n">
        <f aca="false" ca="false" dt2D="false" dtr="false" t="normal">L25+L26+L27+L28+L29+L32</f>
        <v>1555.44</v>
      </c>
      <c r="M23" s="44" t="n">
        <f aca="false" ca="false" dt2D="false" dtr="false" t="normal">M25+M26+M27+M28+M29+M32</f>
        <v>830614.2499999999</v>
      </c>
      <c r="N23" s="44" t="n">
        <f aca="false" ca="false" dt2D="false" dtr="false" t="normal">N25+N26+N27+N28+N29+N32</f>
        <v>1284.49</v>
      </c>
      <c r="O23" s="44" t="n">
        <f aca="false" ca="false" dt2D="false" dtr="false" t="normal">O25+O26+O27+O28+O29+O32</f>
        <v>831898.7399999999</v>
      </c>
      <c r="P23" s="44" t="n">
        <f aca="false" ca="false" dt2D="false" dtr="false" t="normal">P25+P26+P27+P28+P29+P32</f>
        <v>84</v>
      </c>
      <c r="Q23" s="44" t="n">
        <f aca="false" ca="false" dt2D="false" dtr="false" t="normal">Q25+Q26+Q27+Q28+Q29+Q32</f>
        <v>831982.7399999999</v>
      </c>
      <c r="R23" s="44" t="n">
        <f aca="false" ca="false" dt2D="false" dtr="false" t="normal">R25+R26+R27+R28+R29+R32</f>
        <v>2340.0299999999997</v>
      </c>
      <c r="S23" s="44" t="n">
        <f aca="false" ca="false" dt2D="false" dtr="false" t="normal">S25+S26+S27+S28+S29+S32</f>
        <v>834322.7700000001</v>
      </c>
      <c r="T23" s="44" t="n">
        <f aca="false" ca="false" dt2D="false" dtr="false" t="normal">T25+T26+T27+T28+T29+T32</f>
        <v>10723.11</v>
      </c>
      <c r="U23" s="44" t="n">
        <f aca="false" ca="false" dt2D="false" dtr="false" t="normal">U25+U26+U27+U28+U29+U32</f>
        <v>845045.8800000001</v>
      </c>
      <c r="V23" s="44" t="n">
        <f aca="false" ca="false" dt2D="false" dtr="false" t="normal">V25+V26+V27+V28+V29+V32</f>
        <v>1614</v>
      </c>
      <c r="W23" s="44" t="n">
        <f aca="false" ca="false" dt2D="false" dtr="false" t="normal">W25+W26+W27+W28+W29+W32</f>
        <v>846659.8800000001</v>
      </c>
      <c r="X23" s="44" t="n">
        <f aca="false" ca="false" dt2D="false" dtr="false" t="normal">X25+X26+X27+X28+X29+X32</f>
        <v>196.18999999999994</v>
      </c>
      <c r="Y23" s="44" t="n">
        <f aca="false" ca="false" dt2D="false" dtr="false" t="normal">Y25+Y26+Y27+Y28+Y29+Y32</f>
        <v>846856.0700000002</v>
      </c>
      <c r="Z23" s="44" t="n">
        <f aca="false" ca="false" dt2D="false" dtr="false" t="normal">Z25+Z26+Z27+Z28+Z29+Z32</f>
        <v>0</v>
      </c>
      <c r="AA23" s="44" t="n">
        <f aca="false" ca="false" dt2D="false" dtr="false" t="normal">AA25+AA26+AA27+AA28+AA29+AA32</f>
        <v>846856.0700000002</v>
      </c>
      <c r="AB23" s="44" t="n">
        <f aca="false" ca="false" dt2D="false" dtr="false" t="normal">AB25+AB26+AB27+AB28+AB29+AB32</f>
        <v>5608.25</v>
      </c>
      <c r="AC23" s="44" t="n">
        <f aca="false" ca="false" dt2D="false" dtr="false" t="normal">AC25+AC26+AC27+AC28+AC29+AC32</f>
        <v>852464.3200000002</v>
      </c>
      <c r="AD23" s="44" t="n">
        <f aca="false" ca="false" dt2D="false" dtr="false" t="normal">AD25+AD26+AD27+AD28+AD29+AD32</f>
        <v>0</v>
      </c>
      <c r="AE23" s="44" t="n">
        <f aca="false" ca="false" dt2D="false" dtr="false" t="normal">AE25+AE26+AE27+AE28+AE29+AE32</f>
        <v>852464.3200000002</v>
      </c>
      <c r="AF23" s="44" t="n">
        <f aca="false" ca="false" dt2D="false" dtr="false" t="normal">AF25+AF26+AF27+AF28+AF29+AF32</f>
        <v>4365.769999999996</v>
      </c>
      <c r="AG23" s="44" t="n">
        <f aca="false" ca="false" dt2D="false" dtr="false" t="normal">AG25+AG26+AG27+AG28+AG29+AG32</f>
        <v>856830.0900000002</v>
      </c>
      <c r="AH23" s="44" t="n">
        <f aca="false" ca="false" dt2D="false" dtr="false" t="normal">AH25+AH26+AH27+AH28+AH29+AH32</f>
        <v>31372.290000000005</v>
      </c>
    </row>
    <row outlineLevel="0" r="24">
      <c r="A24" s="42" t="n"/>
      <c r="B24" s="19" t="s">
        <v>23</v>
      </c>
      <c r="C24" s="44" t="n"/>
      <c r="D24" s="44" t="n"/>
      <c r="E24" s="44" t="n"/>
      <c r="F24" s="44" t="n"/>
      <c r="G24" s="14" t="n"/>
      <c r="H24" s="44" t="n"/>
      <c r="I24" s="44" t="n"/>
      <c r="J24" s="44" t="n"/>
      <c r="K24" s="44" t="n"/>
      <c r="L24" s="44" t="n"/>
      <c r="M24" s="14" t="n"/>
      <c r="N24" s="14" t="n"/>
      <c r="O24" s="14" t="n"/>
      <c r="P24" s="14" t="n"/>
      <c r="Q24" s="14" t="n"/>
      <c r="R24" s="14" t="n"/>
      <c r="S24" s="44" t="n"/>
      <c r="T24" s="44" t="n"/>
      <c r="U24" s="44" t="n"/>
      <c r="V24" s="44" t="n"/>
      <c r="W24" s="44" t="n"/>
      <c r="X24" s="44" t="n"/>
      <c r="Y24" s="44" t="n"/>
      <c r="Z24" s="44" t="n"/>
      <c r="AA24" s="44" t="n"/>
      <c r="AB24" s="16" t="n"/>
      <c r="AC24" s="16" t="n"/>
      <c r="AD24" s="16" t="n"/>
      <c r="AE24" s="16" t="n"/>
      <c r="AF24" s="16" t="n"/>
      <c r="AG24" s="16" t="n"/>
      <c r="AH24" s="16" t="n"/>
    </row>
    <row ht="25.5" outlineLevel="0" r="25">
      <c r="A25" s="18" t="s">
        <v>43</v>
      </c>
      <c r="B25" s="45" t="s">
        <v>44</v>
      </c>
      <c r="C25" s="17" t="n">
        <v>620939.82</v>
      </c>
      <c r="D25" s="17" t="n"/>
      <c r="E25" s="17" t="n">
        <v>620939.82</v>
      </c>
      <c r="F25" s="17" t="n"/>
      <c r="G25" s="17" t="n">
        <v>620939.82</v>
      </c>
      <c r="H25" s="17" t="n"/>
      <c r="I25" s="17" t="n">
        <v>620939.82</v>
      </c>
      <c r="J25" s="17" t="n"/>
      <c r="K25" s="17" t="n">
        <v>620939.82</v>
      </c>
      <c r="L25" s="17" t="n"/>
      <c r="M25" s="17" t="n">
        <v>620939.82</v>
      </c>
      <c r="N25" s="17" t="n"/>
      <c r="O25" s="17" t="n">
        <v>620939.82</v>
      </c>
      <c r="P25" s="17" t="n"/>
      <c r="Q25" s="17" t="n">
        <v>620939.82</v>
      </c>
      <c r="R25" s="17" t="n">
        <v>892.84</v>
      </c>
      <c r="S25" s="17" t="n">
        <v>621832.66</v>
      </c>
      <c r="T25" s="17" t="n">
        <v>-349.83</v>
      </c>
      <c r="U25" s="17" t="n">
        <v>621482.83</v>
      </c>
      <c r="V25" s="17" t="n">
        <v>114</v>
      </c>
      <c r="W25" s="17" t="n">
        <v>621596.83</v>
      </c>
      <c r="X25" s="17" t="n">
        <v>-56.79</v>
      </c>
      <c r="Y25" s="17" t="n">
        <v>621540.04</v>
      </c>
      <c r="Z25" s="17" t="n"/>
      <c r="AA25" s="17" t="n">
        <v>621540.04</v>
      </c>
      <c r="AB25" s="16" t="n"/>
      <c r="AC25" s="17" t="n">
        <v>621540.04</v>
      </c>
      <c r="AD25" s="16" t="n"/>
      <c r="AE25" s="17" t="n">
        <v>621540.04</v>
      </c>
      <c r="AF25" s="17" t="n">
        <f aca="false" ca="false" dt2D="false" dtr="false" t="normal">-169.17-30445.65-604.08-621.96+1131.73</f>
        <v>-30709.13</v>
      </c>
      <c r="AG25" s="17" t="n">
        <f aca="false" ca="false" dt2D="false" dtr="false" t="normal">AE25+AF25</f>
        <v>590830.91</v>
      </c>
      <c r="AH25" s="21" t="n">
        <f aca="false" ca="false" dt2D="false" dtr="false" t="normal">D25+F25+H25+J25+L25+N25+P25+R25+T25+V25+X25+AB25+AD25+AF25</f>
        <v>-30108.91</v>
      </c>
    </row>
    <row outlineLevel="0" r="26">
      <c r="A26" s="18" t="s">
        <v>45</v>
      </c>
      <c r="B26" s="45" t="s">
        <v>46</v>
      </c>
      <c r="C26" s="17" t="n">
        <v>1793.04</v>
      </c>
      <c r="D26" s="17" t="n"/>
      <c r="E26" s="17" t="n">
        <f aca="false" ca="false" dt2D="false" dtr="false" t="normal">C26+D26</f>
        <v>1793.04</v>
      </c>
      <c r="F26" s="17" t="n"/>
      <c r="G26" s="20" t="n">
        <f aca="false" ca="false" dt2D="false" dtr="false" t="normal">E26+F26</f>
        <v>1793.04</v>
      </c>
      <c r="H26" s="34" t="n"/>
      <c r="I26" s="17" t="n">
        <f aca="false" ca="false" dt2D="false" dtr="false" t="normal">G26+H26</f>
        <v>1793.04</v>
      </c>
      <c r="J26" s="16" t="n"/>
      <c r="K26" s="17" t="n">
        <f aca="false" ca="false" dt2D="false" dtr="false" t="normal">I26+J26</f>
        <v>1793.04</v>
      </c>
      <c r="L26" s="17" t="n"/>
      <c r="M26" s="17" t="n">
        <f aca="false" ca="false" dt2D="false" dtr="false" t="normal">K26+L26</f>
        <v>1793.04</v>
      </c>
      <c r="N26" s="21" t="n"/>
      <c r="O26" s="17" t="n">
        <f aca="false" ca="false" dt2D="false" dtr="false" t="normal">M26+N26</f>
        <v>1793.04</v>
      </c>
      <c r="P26" s="17" t="n"/>
      <c r="Q26" s="17" t="n">
        <f aca="false" ca="false" dt2D="false" dtr="false" t="normal">O26+P26</f>
        <v>1793.04</v>
      </c>
      <c r="R26" s="17" t="n"/>
      <c r="S26" s="17" t="n">
        <f aca="false" ca="false" dt2D="false" dtr="false" t="normal">Q26+R26</f>
        <v>1793.04</v>
      </c>
      <c r="T26" s="17" t="n"/>
      <c r="U26" s="17" t="n">
        <f aca="false" ca="false" dt2D="false" dtr="false" t="normal">S26+T26</f>
        <v>1793.04</v>
      </c>
      <c r="V26" s="17" t="n"/>
      <c r="W26" s="17" t="n">
        <f aca="false" ca="false" dt2D="false" dtr="false" t="normal">U26+V26</f>
        <v>1793.04</v>
      </c>
      <c r="X26" s="17" t="n">
        <v>117.1</v>
      </c>
      <c r="Y26" s="17" t="n">
        <f aca="false" ca="false" dt2D="false" dtr="false" t="normal">W26+X26</f>
        <v>1910.1399999999999</v>
      </c>
      <c r="Z26" s="17" t="n"/>
      <c r="AA26" s="17" t="n">
        <f aca="false" ca="false" dt2D="false" dtr="false" t="normal">Y26+Z26</f>
        <v>1910.1399999999999</v>
      </c>
      <c r="AB26" s="16" t="n"/>
      <c r="AC26" s="17" t="n">
        <f aca="false" ca="false" dt2D="false" dtr="false" t="normal">AA26+AB26</f>
        <v>1910.1399999999999</v>
      </c>
      <c r="AD26" s="16" t="n"/>
      <c r="AE26" s="17" t="n">
        <f aca="false" ca="false" dt2D="false" dtr="false" t="normal">AC26+AD26</f>
        <v>1910.1399999999999</v>
      </c>
      <c r="AF26" s="16" t="n">
        <v>360.17</v>
      </c>
      <c r="AG26" s="17" t="n">
        <f aca="false" ca="false" dt2D="false" dtr="false" t="normal">AE26+AF26</f>
        <v>2270.31</v>
      </c>
      <c r="AH26" s="21" t="n">
        <f aca="false" ca="false" dt2D="false" dtr="false" t="normal">D26+F26+H26+J26+L26+N26+P26+R26+T26+V26+X26+AB26+AD26+AF26</f>
        <v>477.27</v>
      </c>
    </row>
    <row ht="25.5" outlineLevel="0" r="27">
      <c r="A27" s="18" t="s">
        <v>47</v>
      </c>
      <c r="B27" s="45" t="s">
        <v>48</v>
      </c>
      <c r="C27" s="17" t="n">
        <v>26225.8</v>
      </c>
      <c r="D27" s="17" t="n"/>
      <c r="E27" s="17" t="n">
        <f aca="false" ca="false" dt2D="false" dtr="false" t="normal">C27+D27</f>
        <v>26225.8</v>
      </c>
      <c r="F27" s="17" t="n"/>
      <c r="G27" s="20" t="n">
        <f aca="false" ca="false" dt2D="false" dtr="false" t="normal">E27+F27</f>
        <v>26225.8</v>
      </c>
      <c r="H27" s="34" t="n"/>
      <c r="I27" s="17" t="n">
        <f aca="false" ca="false" dt2D="false" dtr="false" t="normal">G27+H27</f>
        <v>26225.8</v>
      </c>
      <c r="J27" s="46" t="n">
        <v>42.3</v>
      </c>
      <c r="K27" s="17" t="n">
        <f aca="false" ca="false" dt2D="false" dtr="false" t="normal">I27+J27</f>
        <v>26268.1</v>
      </c>
      <c r="L27" s="17" t="n"/>
      <c r="M27" s="17" t="n">
        <f aca="false" ca="false" dt2D="false" dtr="false" t="normal">K27+L27</f>
        <v>26268.1</v>
      </c>
      <c r="N27" s="21" t="n">
        <v>1284.49</v>
      </c>
      <c r="O27" s="17" t="n">
        <f aca="false" ca="false" dt2D="false" dtr="false" t="normal">M27+N27</f>
        <v>27552.59</v>
      </c>
      <c r="P27" s="17" t="n"/>
      <c r="Q27" s="17" t="n">
        <f aca="false" ca="false" dt2D="false" dtr="false" t="normal">O27+P27</f>
        <v>27552.59</v>
      </c>
      <c r="R27" s="17" t="n">
        <v>1029.99</v>
      </c>
      <c r="S27" s="17" t="n">
        <f aca="false" ca="false" dt2D="false" dtr="false" t="normal">Q27+R27</f>
        <v>28582.58</v>
      </c>
      <c r="T27" s="17" t="n">
        <v>888.63</v>
      </c>
      <c r="U27" s="17" t="n">
        <f aca="false" ca="false" dt2D="false" dtr="false" t="normal">S27+T27</f>
        <v>29471.210000000003</v>
      </c>
      <c r="V27" s="17" t="n"/>
      <c r="W27" s="17" t="n">
        <f aca="false" ca="false" dt2D="false" dtr="false" t="normal">U27+V27</f>
        <v>29471.210000000003</v>
      </c>
      <c r="X27" s="17" t="n">
        <f aca="false" ca="false" dt2D="false" dtr="false" t="normal">-702.96+1013.03</f>
        <v>310.06999999999994</v>
      </c>
      <c r="Y27" s="17" t="n">
        <f aca="false" ca="false" dt2D="false" dtr="false" t="normal">W27+X27</f>
        <v>29781.280000000002</v>
      </c>
      <c r="Z27" s="17" t="n"/>
      <c r="AA27" s="17" t="n">
        <f aca="false" ca="false" dt2D="false" dtr="false" t="normal">Y27+Z27</f>
        <v>29781.280000000002</v>
      </c>
      <c r="AB27" s="17" t="n">
        <v>5608.25</v>
      </c>
      <c r="AC27" s="17" t="n">
        <f aca="false" ca="false" dt2D="false" dtr="false" t="normal">AA27+AB27</f>
        <v>35389.53</v>
      </c>
      <c r="AD27" s="16" t="n"/>
      <c r="AE27" s="17" t="n">
        <f aca="false" ca="false" dt2D="false" dtr="false" t="normal">AC27+AD27</f>
        <v>35389.53</v>
      </c>
      <c r="AF27" s="16" t="n">
        <v>2309.1</v>
      </c>
      <c r="AG27" s="17" t="n">
        <f aca="false" ca="false" dt2D="false" dtr="false" t="normal">AE27+AF27</f>
        <v>37698.63</v>
      </c>
      <c r="AH27" s="21" t="n">
        <f aca="false" ca="false" dt2D="false" dtr="false" t="normal">D27+F27+H27+J27+L27+N27+P27+R27+T27+V27+X27+AB27+AD27+AF27</f>
        <v>11472.83</v>
      </c>
    </row>
    <row ht="25.5" outlineLevel="0" r="28">
      <c r="A28" s="18" t="s">
        <v>49</v>
      </c>
      <c r="B28" s="45" t="s">
        <v>50</v>
      </c>
      <c r="C28" s="17" t="n">
        <v>148344.97</v>
      </c>
      <c r="D28" s="17" t="n"/>
      <c r="E28" s="17" t="n">
        <v>148344.97</v>
      </c>
      <c r="F28" s="17" t="n"/>
      <c r="G28" s="17" t="n">
        <v>148344.97</v>
      </c>
      <c r="H28" s="17" t="n"/>
      <c r="I28" s="17" t="n">
        <v>148344.97</v>
      </c>
      <c r="J28" s="17" t="n">
        <v>2088.05</v>
      </c>
      <c r="K28" s="17" t="n">
        <v>150433.02</v>
      </c>
      <c r="L28" s="17" t="n">
        <v>1555.44</v>
      </c>
      <c r="M28" s="17" t="n">
        <v>151988.46</v>
      </c>
      <c r="N28" s="17" t="n"/>
      <c r="O28" s="17" t="n">
        <v>151988.46</v>
      </c>
      <c r="P28" s="17" t="n"/>
      <c r="Q28" s="17" t="n">
        <v>151988.46</v>
      </c>
      <c r="R28" s="17" t="n">
        <v>277.6</v>
      </c>
      <c r="S28" s="17" t="n">
        <v>152266.06</v>
      </c>
      <c r="T28" s="17" t="n">
        <v>6311.1</v>
      </c>
      <c r="U28" s="17" t="n">
        <v>158577.16</v>
      </c>
      <c r="V28" s="17" t="n"/>
      <c r="W28" s="17" t="n">
        <v>158577.16</v>
      </c>
      <c r="X28" s="17" t="n"/>
      <c r="Y28" s="17" t="n">
        <v>158577.16</v>
      </c>
      <c r="Z28" s="17" t="n"/>
      <c r="AA28" s="17" t="n">
        <v>158577.16</v>
      </c>
      <c r="AB28" s="16" t="n"/>
      <c r="AC28" s="17" t="n">
        <v>158577.16</v>
      </c>
      <c r="AD28" s="16" t="n"/>
      <c r="AE28" s="17" t="n">
        <v>158577.16</v>
      </c>
      <c r="AF28" s="16" t="n">
        <f aca="false" ca="false" dt2D="false" dtr="false" t="normal">-1528.5+34000</f>
        <v>32471.5</v>
      </c>
      <c r="AG28" s="17" t="n">
        <f aca="false" ca="false" dt2D="false" dtr="false" t="normal">AE28+AF28</f>
        <v>191048.66</v>
      </c>
      <c r="AH28" s="21" t="n">
        <f aca="false" ca="false" dt2D="false" dtr="false" t="normal">D28+F28+H28+J28+L28+N28+P28+R28+T28+V28+X28+AB28+AD28+AF28</f>
        <v>42703.69</v>
      </c>
    </row>
    <row outlineLevel="0" r="29">
      <c r="A29" s="18" t="s">
        <v>51</v>
      </c>
      <c r="B29" s="45" t="s">
        <v>52</v>
      </c>
      <c r="C29" s="17" t="n">
        <v>26789.21</v>
      </c>
      <c r="D29" s="17" t="n"/>
      <c r="E29" s="17" t="n">
        <f aca="false" ca="false" dt2D="false" dtr="false" t="normal">C29+D29</f>
        <v>26789.21</v>
      </c>
      <c r="F29" s="17" t="n"/>
      <c r="G29" s="20" t="n">
        <f aca="false" ca="false" dt2D="false" dtr="false" t="normal">E29+F29</f>
        <v>26789.21</v>
      </c>
      <c r="H29" s="34" t="n"/>
      <c r="I29" s="17" t="n">
        <f aca="false" ca="false" dt2D="false" dtr="false" t="normal">G29+H29</f>
        <v>26789.21</v>
      </c>
      <c r="J29" s="16" t="n"/>
      <c r="K29" s="17" t="n">
        <f aca="false" ca="false" dt2D="false" dtr="false" t="normal">I29+J29</f>
        <v>26789.21</v>
      </c>
      <c r="L29" s="17" t="n"/>
      <c r="M29" s="17" t="n">
        <f aca="false" ca="false" dt2D="false" dtr="false" t="normal">K29+L29</f>
        <v>26789.21</v>
      </c>
      <c r="N29" s="21" t="n"/>
      <c r="O29" s="17" t="n">
        <f aca="false" ca="false" dt2D="false" dtr="false" t="normal">M29+N29</f>
        <v>26789.21</v>
      </c>
      <c r="P29" s="17" t="n">
        <v>84</v>
      </c>
      <c r="Q29" s="17" t="n">
        <f aca="false" ca="false" dt2D="false" dtr="false" t="normal">O29+P29</f>
        <v>26873.21</v>
      </c>
      <c r="R29" s="17" t="n">
        <v>139.6</v>
      </c>
      <c r="S29" s="17" t="n">
        <f aca="false" ca="false" dt2D="false" dtr="false" t="normal">Q29+R29</f>
        <v>27012.809999999998</v>
      </c>
      <c r="T29" s="17" t="n">
        <v>3373.21</v>
      </c>
      <c r="U29" s="17" t="n">
        <f aca="false" ca="false" dt2D="false" dtr="false" t="normal">S29+T29</f>
        <v>30386.019999999997</v>
      </c>
      <c r="V29" s="17" t="n"/>
      <c r="W29" s="17" t="n">
        <f aca="false" ca="false" dt2D="false" dtr="false" t="normal">U29+V29</f>
        <v>30386.019999999997</v>
      </c>
      <c r="X29" s="17" t="n">
        <v>-177.24</v>
      </c>
      <c r="Y29" s="17" t="n">
        <f aca="false" ca="false" dt2D="false" dtr="false" t="normal">W29+X29</f>
        <v>30208.779999999995</v>
      </c>
      <c r="Z29" s="17" t="n"/>
      <c r="AA29" s="17" t="n">
        <f aca="false" ca="false" dt2D="false" dtr="false" t="normal">Y29+Z29</f>
        <v>30208.779999999995</v>
      </c>
      <c r="AB29" s="16" t="n"/>
      <c r="AC29" s="17" t="n">
        <f aca="false" ca="false" dt2D="false" dtr="false" t="normal">AA29+AB29</f>
        <v>30208.779999999995</v>
      </c>
      <c r="AD29" s="16" t="n"/>
      <c r="AE29" s="17" t="n">
        <f aca="false" ca="false" dt2D="false" dtr="false" t="normal">AC29+AD29</f>
        <v>30208.779999999995</v>
      </c>
      <c r="AF29" s="16" t="n">
        <v>-65.87</v>
      </c>
      <c r="AG29" s="17" t="n">
        <f aca="false" ca="false" dt2D="false" dtr="false" t="normal">AE29+AF29</f>
        <v>30142.909999999996</v>
      </c>
      <c r="AH29" s="21" t="n">
        <f aca="false" ca="false" dt2D="false" dtr="false" t="normal">D29+F29+H29+J29+L29+N29+P29+R29+T29+V29+X29+AB29+AD29+AF29</f>
        <v>3353.7</v>
      </c>
    </row>
    <row customHeight="true" hidden="true" ht="12.75" outlineLevel="0" r="30">
      <c r="A30" s="18" t="s">
        <v>51</v>
      </c>
      <c r="B30" s="45" t="s">
        <v>52</v>
      </c>
      <c r="C30" s="17" t="n">
        <v>0</v>
      </c>
      <c r="D30" s="17" t="n"/>
      <c r="E30" s="17" t="n">
        <f aca="false" ca="false" dt2D="false" dtr="false" t="normal">C30+D30</f>
        <v>0</v>
      </c>
      <c r="F30" s="17" t="n"/>
      <c r="G30" s="20" t="n">
        <f aca="false" ca="false" dt2D="false" dtr="false" t="normal">E30+F30</f>
        <v>0</v>
      </c>
      <c r="H30" s="34" t="n"/>
      <c r="I30" s="17" t="n">
        <f aca="false" ca="false" dt2D="false" dtr="false" t="normal">G30+H30</f>
        <v>0</v>
      </c>
      <c r="J30" s="16" t="n"/>
      <c r="K30" s="17" t="n">
        <f aca="false" ca="false" dt2D="false" dtr="false" t="normal">I30+J30</f>
        <v>0</v>
      </c>
      <c r="L30" s="17" t="n"/>
      <c r="M30" s="17" t="n">
        <f aca="false" ca="false" dt2D="false" dtr="false" t="normal">K30+L30</f>
        <v>0</v>
      </c>
      <c r="N30" s="21" t="n"/>
      <c r="O30" s="17" t="n">
        <f aca="false" ca="false" dt2D="false" dtr="false" t="normal">M30+N30</f>
        <v>0</v>
      </c>
      <c r="P30" s="17" t="n"/>
      <c r="Q30" s="17" t="n">
        <f aca="false" ca="false" dt2D="false" dtr="false" t="normal">O30+P30</f>
        <v>0</v>
      </c>
      <c r="R30" s="17" t="n"/>
      <c r="S30" s="17" t="n">
        <f aca="false" ca="false" dt2D="false" dtr="false" t="normal">Q30+R30</f>
        <v>0</v>
      </c>
      <c r="T30" s="17" t="n"/>
      <c r="U30" s="17" t="n">
        <f aca="false" ca="false" dt2D="false" dtr="false" t="normal">S30+T30</f>
        <v>0</v>
      </c>
      <c r="V30" s="17" t="n"/>
      <c r="W30" s="17" t="n">
        <f aca="false" ca="false" dt2D="false" dtr="false" t="normal">U30+V30</f>
        <v>0</v>
      </c>
      <c r="X30" s="17" t="n"/>
      <c r="Y30" s="17" t="n">
        <f aca="false" ca="false" dt2D="false" dtr="false" t="normal">W30+X30</f>
        <v>0</v>
      </c>
      <c r="Z30" s="17" t="n"/>
      <c r="AA30" s="17" t="n">
        <f aca="false" ca="false" dt2D="false" dtr="false" t="normal">Y30+Z30</f>
        <v>0</v>
      </c>
      <c r="AB30" s="16" t="n"/>
      <c r="AC30" s="17" t="n">
        <f aca="false" ca="false" dt2D="false" dtr="false" t="normal">AA30+AB30</f>
        <v>0</v>
      </c>
      <c r="AD30" s="16" t="n"/>
      <c r="AE30" s="17" t="n">
        <f aca="false" ca="false" dt2D="false" dtr="false" t="normal">AC30+AD30</f>
        <v>0</v>
      </c>
      <c r="AF30" s="16" t="n"/>
      <c r="AG30" s="17" t="n">
        <f aca="false" ca="false" dt2D="false" dtr="false" t="normal">AE30+AF30</f>
        <v>0</v>
      </c>
      <c r="AH30" s="21" t="n">
        <f aca="false" ca="false" dt2D="false" dtr="false" t="normal">D30+F30+H30+J30+L30+N30+P30+R30+T30+V30+X30+AB30+AD30+AF30</f>
        <v>0</v>
      </c>
    </row>
    <row customHeight="true" hidden="true" ht="12.75" outlineLevel="0" r="31">
      <c r="A31" s="18" t="s">
        <v>51</v>
      </c>
      <c r="B31" s="45" t="s">
        <v>52</v>
      </c>
      <c r="C31" s="17" t="n">
        <v>0</v>
      </c>
      <c r="D31" s="17" t="n"/>
      <c r="E31" s="17" t="n">
        <f aca="false" ca="false" dt2D="false" dtr="false" t="normal">C31+D31</f>
        <v>0</v>
      </c>
      <c r="F31" s="17" t="n"/>
      <c r="G31" s="20" t="n">
        <f aca="false" ca="false" dt2D="false" dtr="false" t="normal">E31+F31</f>
        <v>0</v>
      </c>
      <c r="H31" s="34" t="n"/>
      <c r="I31" s="17" t="n">
        <f aca="false" ca="false" dt2D="false" dtr="false" t="normal">G31+H31</f>
        <v>0</v>
      </c>
      <c r="J31" s="16" t="n"/>
      <c r="K31" s="17" t="n">
        <f aca="false" ca="false" dt2D="false" dtr="false" t="normal">I31+J31</f>
        <v>0</v>
      </c>
      <c r="L31" s="17" t="n"/>
      <c r="M31" s="17" t="n">
        <f aca="false" ca="false" dt2D="false" dtr="false" t="normal">K31+L31</f>
        <v>0</v>
      </c>
      <c r="N31" s="21" t="n"/>
      <c r="O31" s="17" t="n">
        <f aca="false" ca="false" dt2D="false" dtr="false" t="normal">M31+N31</f>
        <v>0</v>
      </c>
      <c r="P31" s="17" t="n"/>
      <c r="Q31" s="17" t="n">
        <f aca="false" ca="false" dt2D="false" dtr="false" t="normal">O31+P31</f>
        <v>0</v>
      </c>
      <c r="R31" s="17" t="n"/>
      <c r="S31" s="17" t="n">
        <f aca="false" ca="false" dt2D="false" dtr="false" t="normal">Q31+R31</f>
        <v>0</v>
      </c>
      <c r="T31" s="17" t="n"/>
      <c r="U31" s="17" t="n">
        <f aca="false" ca="false" dt2D="false" dtr="false" t="normal">S31+T31</f>
        <v>0</v>
      </c>
      <c r="V31" s="17" t="n"/>
      <c r="W31" s="17" t="n">
        <f aca="false" ca="false" dt2D="false" dtr="false" t="normal">U31+V31</f>
        <v>0</v>
      </c>
      <c r="X31" s="17" t="n"/>
      <c r="Y31" s="17" t="n">
        <f aca="false" ca="false" dt2D="false" dtr="false" t="normal">W31+X31</f>
        <v>0</v>
      </c>
      <c r="Z31" s="17" t="n"/>
      <c r="AA31" s="17" t="n">
        <f aca="false" ca="false" dt2D="false" dtr="false" t="normal">Y31+Z31</f>
        <v>0</v>
      </c>
      <c r="AB31" s="16" t="n"/>
      <c r="AC31" s="17" t="n">
        <f aca="false" ca="false" dt2D="false" dtr="false" t="normal">AA31+AB31</f>
        <v>0</v>
      </c>
      <c r="AD31" s="16" t="n"/>
      <c r="AE31" s="17" t="n">
        <f aca="false" ca="false" dt2D="false" dtr="false" t="normal">AC31+AD31</f>
        <v>0</v>
      </c>
      <c r="AF31" s="16" t="n"/>
      <c r="AG31" s="17" t="n">
        <f aca="false" ca="false" dt2D="false" dtr="false" t="normal">AE31+AF31</f>
        <v>0</v>
      </c>
      <c r="AH31" s="21" t="n">
        <f aca="false" ca="false" dt2D="false" dtr="false" t="normal">D31+F31+H31+J31+L31+N31+P31+R31+T31+V31+X31+AB31+AD31+AF31</f>
        <v>0</v>
      </c>
    </row>
    <row outlineLevel="0" r="32">
      <c r="A32" s="18" t="s">
        <v>53</v>
      </c>
      <c r="B32" s="45" t="s">
        <v>54</v>
      </c>
      <c r="C32" s="17" t="n">
        <v>1364.96</v>
      </c>
      <c r="D32" s="17" t="n"/>
      <c r="E32" s="17" t="n">
        <f aca="false" ca="false" dt2D="false" dtr="false" t="normal">C32+D32</f>
        <v>1364.96</v>
      </c>
      <c r="F32" s="17" t="n"/>
      <c r="G32" s="20" t="n">
        <f aca="false" ca="false" dt2D="false" dtr="false" t="normal">E32+F32</f>
        <v>1364.96</v>
      </c>
      <c r="H32" s="34" t="n"/>
      <c r="I32" s="17" t="n">
        <f aca="false" ca="false" dt2D="false" dtr="false" t="normal">G32+H32</f>
        <v>1364.96</v>
      </c>
      <c r="J32" s="46" t="n">
        <v>1470.66</v>
      </c>
      <c r="K32" s="17" t="n">
        <f aca="false" ca="false" dt2D="false" dtr="false" t="normal">I32+J32</f>
        <v>2835.62</v>
      </c>
      <c r="L32" s="17" t="n"/>
      <c r="M32" s="17" t="n">
        <f aca="false" ca="false" dt2D="false" dtr="false" t="normal">K32+L32</f>
        <v>2835.62</v>
      </c>
      <c r="N32" s="21" t="n"/>
      <c r="O32" s="17" t="n">
        <f aca="false" ca="false" dt2D="false" dtr="false" t="normal">M32+N32</f>
        <v>2835.62</v>
      </c>
      <c r="P32" s="17" t="n"/>
      <c r="Q32" s="17" t="n">
        <f aca="false" ca="false" dt2D="false" dtr="false" t="normal">O32+P32</f>
        <v>2835.62</v>
      </c>
      <c r="R32" s="17" t="n"/>
      <c r="S32" s="17" t="n">
        <f aca="false" ca="false" dt2D="false" dtr="false" t="normal">Q32+R32</f>
        <v>2835.62</v>
      </c>
      <c r="T32" s="17" t="n">
        <v>500</v>
      </c>
      <c r="U32" s="17" t="n">
        <f aca="false" ca="false" dt2D="false" dtr="false" t="normal">S32+T32</f>
        <v>3335.62</v>
      </c>
      <c r="V32" s="17" t="n">
        <v>1500</v>
      </c>
      <c r="W32" s="17" t="n">
        <f aca="false" ca="false" dt2D="false" dtr="false" t="normal">U32+V32</f>
        <v>4835.62</v>
      </c>
      <c r="X32" s="17" t="n">
        <v>3.05</v>
      </c>
      <c r="Y32" s="17" t="n">
        <f aca="false" ca="false" dt2D="false" dtr="false" t="normal">W32+X32</f>
        <v>4838.67</v>
      </c>
      <c r="Z32" s="17" t="n"/>
      <c r="AA32" s="17" t="n">
        <f aca="false" ca="false" dt2D="false" dtr="false" t="normal">Y32+Z32</f>
        <v>4838.67</v>
      </c>
      <c r="AB32" s="16" t="n"/>
      <c r="AC32" s="17" t="n">
        <f aca="false" ca="false" dt2D="false" dtr="false" t="normal">AA32+AB32</f>
        <v>4838.67</v>
      </c>
      <c r="AD32" s="16" t="n"/>
      <c r="AE32" s="17" t="n">
        <f aca="false" ca="false" dt2D="false" dtr="false" t="normal">AC32+AD32</f>
        <v>4838.67</v>
      </c>
      <c r="AF32" s="16" t="n"/>
      <c r="AG32" s="17" t="n">
        <f aca="false" ca="false" dt2D="false" dtr="false" t="normal">AE32+AF32</f>
        <v>4838.67</v>
      </c>
      <c r="AH32" s="21" t="n">
        <f aca="false" ca="false" dt2D="false" dtr="false" t="normal">D32+F32+H32+J32+L32+N32+P32+R32+T32+V32+X32+AB32+AD32+AF32</f>
        <v>3473.71</v>
      </c>
    </row>
    <row outlineLevel="0" r="33">
      <c r="A33" s="47" t="n"/>
      <c r="B33" s="43" t="s">
        <v>55</v>
      </c>
      <c r="C33" s="44" t="n">
        <f aca="false" ca="false" dt2D="false" dtr="false" t="normal">C4+C23</f>
        <v>6671033.8</v>
      </c>
      <c r="D33" s="44" t="n">
        <f aca="false" ca="false" dt2D="false" dtr="false" t="normal">D4+D23</f>
        <v>120816.96</v>
      </c>
      <c r="E33" s="44" t="n">
        <f aca="false" ca="false" dt2D="false" dtr="false" t="normal">E4+E23</f>
        <v>6791850.76</v>
      </c>
      <c r="F33" s="44" t="n">
        <f aca="false" ca="false" dt2D="false" dtr="false" t="normal">F4+F23</f>
        <v>0</v>
      </c>
      <c r="G33" s="44" t="n">
        <f aca="false" ca="false" dt2D="false" dtr="false" t="normal">G4+G23</f>
        <v>6791850.76</v>
      </c>
      <c r="H33" s="44" t="n">
        <f aca="false" ca="false" dt2D="false" dtr="false" t="normal">H4+H23</f>
        <v>0</v>
      </c>
      <c r="I33" s="44" t="n">
        <f aca="false" ca="false" dt2D="false" dtr="false" t="normal">I4+I23</f>
        <v>6791850.76</v>
      </c>
      <c r="J33" s="44" t="n">
        <f aca="false" ca="false" dt2D="false" dtr="false" t="normal">J4+J23</f>
        <v>64524.46</v>
      </c>
      <c r="K33" s="44" t="n">
        <f aca="false" ca="false" dt2D="false" dtr="false" t="normal">K4+K23</f>
        <v>6856375.22</v>
      </c>
      <c r="L33" s="44" t="n">
        <f aca="false" ca="false" dt2D="false" dtr="false" t="normal">L4+L23</f>
        <v>83346.79000000001</v>
      </c>
      <c r="M33" s="44" t="n">
        <f aca="false" ca="false" dt2D="false" dtr="false" t="normal">M4+M23</f>
        <v>6939722.01</v>
      </c>
      <c r="N33" s="44" t="n">
        <f aca="false" ca="false" dt2D="false" dtr="false" t="normal">N4+N23</f>
        <v>216808.16999999998</v>
      </c>
      <c r="O33" s="44" t="n">
        <f aca="false" ca="false" dt2D="false" dtr="false" t="normal">O4+O23</f>
        <v>7156530.180000001</v>
      </c>
      <c r="P33" s="44" t="n">
        <f aca="false" ca="false" dt2D="false" dtr="false" t="normal">P4+P23</f>
        <v>120634</v>
      </c>
      <c r="Q33" s="44" t="n">
        <f aca="false" ca="false" dt2D="false" dtr="false" t="normal">Q4+Q23</f>
        <v>7277164.180000001</v>
      </c>
      <c r="R33" s="44" t="n">
        <f aca="false" ca="false" dt2D="false" dtr="false" t="normal">R4+R23</f>
        <v>183946.65</v>
      </c>
      <c r="S33" s="44" t="n">
        <f aca="false" ca="false" dt2D="false" dtr="false" t="normal">S4+S23</f>
        <v>7461110.830000001</v>
      </c>
      <c r="T33" s="44" t="n">
        <f aca="false" ca="false" dt2D="false" dtr="false" t="normal">T4+T23</f>
        <v>220631.38</v>
      </c>
      <c r="U33" s="44" t="n">
        <f aca="false" ca="false" dt2D="false" dtr="false" t="normal">U4+U23</f>
        <v>7681742.21</v>
      </c>
      <c r="V33" s="44" t="n">
        <f aca="false" ca="false" dt2D="false" dtr="false" t="normal">V4+V23</f>
        <v>181458.55</v>
      </c>
      <c r="W33" s="44" t="n">
        <f aca="false" ca="false" dt2D="false" dtr="false" t="normal">W4+W23</f>
        <v>7863200.76</v>
      </c>
      <c r="X33" s="44" t="n">
        <f aca="false" ca="false" dt2D="false" dtr="false" t="normal">X4+X23</f>
        <v>128516.85</v>
      </c>
      <c r="Y33" s="44" t="n">
        <f aca="false" ca="false" dt2D="false" dtr="false" t="normal">Y4+Y23</f>
        <v>7991717.61</v>
      </c>
      <c r="Z33" s="44" t="n">
        <f aca="false" ca="false" dt2D="false" dtr="false" t="normal">Z4+Z23</f>
        <v>24146.43</v>
      </c>
      <c r="AA33" s="44" t="n">
        <f aca="false" ca="false" dt2D="false" dtr="false" t="normal">AA4+AA23</f>
        <v>8015864.040000001</v>
      </c>
      <c r="AB33" s="48" t="n">
        <f aca="false" ca="false" dt2D="false" dtr="false" t="normal">AB4+AB23</f>
        <v>10608.25</v>
      </c>
      <c r="AC33" s="44" t="n">
        <f aca="false" ca="false" dt2D="false" dtr="false" t="normal">AA33+AB33</f>
        <v>8026472.290000001</v>
      </c>
      <c r="AD33" s="48" t="n">
        <f aca="false" ca="false" dt2D="false" dtr="false" t="normal">AD4+AD23</f>
        <v>0</v>
      </c>
      <c r="AE33" s="44" t="n">
        <f aca="false" ca="false" dt2D="false" dtr="false" t="normal">AC33+AD33</f>
        <v>8026472.290000001</v>
      </c>
      <c r="AF33" s="48" t="n">
        <f aca="false" ca="false" dt2D="false" dtr="false" t="normal">AF4+AF23</f>
        <v>173320.77</v>
      </c>
      <c r="AG33" s="44" t="n">
        <f aca="false" ca="false" dt2D="false" dtr="false" t="normal">AE33+AF33</f>
        <v>8199793.0600000005</v>
      </c>
      <c r="AH33" s="48" t="n">
        <f aca="false" ca="false" dt2D="false" dtr="false" t="normal">AH4+AH23</f>
        <v>1528759.2599999998</v>
      </c>
    </row>
    <row customFormat="true" ht="12.75" outlineLevel="0" r="34" s="30">
      <c r="A34" s="49" t="s">
        <v>56</v>
      </c>
      <c r="B34" s="13" t="s">
        <v>57</v>
      </c>
      <c r="C34" s="44" t="n">
        <f aca="false" ca="false" dt2D="false" dtr="false" t="normal">C35+C42+C43</f>
        <v>10235602.38</v>
      </c>
      <c r="D34" s="44" t="n">
        <f aca="false" ca="false" dt2D="false" dtr="false" t="normal">D35+D42+D43</f>
        <v>231093.56</v>
      </c>
      <c r="E34" s="44" t="n">
        <f aca="false" ca="false" dt2D="false" dtr="false" t="normal">C34+D34</f>
        <v>10466695.940000001</v>
      </c>
      <c r="F34" s="44" t="n">
        <f aca="false" ca="false" dt2D="false" dtr="false" t="normal">F35</f>
        <v>1402929.36</v>
      </c>
      <c r="G34" s="14" t="n">
        <f aca="false" ca="false" dt2D="false" dtr="false" t="normal">G35</f>
        <v>11869625.3</v>
      </c>
      <c r="H34" s="44" t="n">
        <f aca="false" ca="false" dt2D="false" dtr="false" t="normal">H35</f>
        <v>26954.54</v>
      </c>
      <c r="I34" s="44" t="n">
        <f aca="false" ca="false" dt2D="false" dtr="false" t="normal">I35</f>
        <v>11896579.84</v>
      </c>
      <c r="J34" s="48" t="n">
        <f aca="false" ca="false" dt2D="false" dtr="false" t="normal">J35+J43</f>
        <v>664144.46</v>
      </c>
      <c r="K34" s="44" t="n">
        <f aca="false" ca="false" dt2D="false" dtr="false" t="normal">K35</f>
        <v>12560724.3</v>
      </c>
      <c r="L34" s="44" t="n">
        <f aca="false" ca="false" dt2D="false" dtr="false" t="normal">L35+L43</f>
        <v>287714.53</v>
      </c>
      <c r="M34" s="44" t="n">
        <f aca="false" ca="false" dt2D="false" dtr="false" t="normal">M35+M43</f>
        <v>12848438.83</v>
      </c>
      <c r="N34" s="48" t="n">
        <f aca="false" ca="false" dt2D="false" dtr="false" t="normal">N35+N42+N43</f>
        <v>666123.17</v>
      </c>
      <c r="O34" s="44" t="n">
        <f aca="false" ca="false" dt2D="false" dtr="false" t="normal">O35+O42+O43</f>
        <v>13514562</v>
      </c>
      <c r="P34" s="44" t="n">
        <f aca="false" ca="false" dt2D="false" dtr="false" t="normal">P35+P42+P43</f>
        <v>202597.74000000002</v>
      </c>
      <c r="Q34" s="44" t="n">
        <f aca="false" ca="false" dt2D="false" dtr="false" t="normal">Q35+Q42+Q43</f>
        <v>13717159.74</v>
      </c>
      <c r="R34" s="44" t="n">
        <f aca="false" ca="false" dt2D="false" dtr="false" t="normal">R35+R42+R43</f>
        <v>127608.65000000001</v>
      </c>
      <c r="S34" s="44" t="n">
        <f aca="false" ca="false" dt2D="false" dtr="false" t="normal">S35+S42+S43</f>
        <v>13844768.39</v>
      </c>
      <c r="T34" s="44" t="n">
        <f aca="false" ca="false" dt2D="false" dtr="false" t="normal">T35+T42+T43</f>
        <v>-64488.22</v>
      </c>
      <c r="U34" s="44" t="n">
        <f aca="false" ca="false" dt2D="false" dtr="false" t="normal">U35+U42+U43</f>
        <v>13780280.17</v>
      </c>
      <c r="V34" s="44" t="n">
        <f aca="false" ca="false" dt2D="false" dtr="false" t="normal">V35+V42+V43</f>
        <v>822305.29</v>
      </c>
      <c r="W34" s="44" t="n">
        <f aca="false" ca="false" dt2D="false" dtr="false" t="normal">W35+W42+W43</f>
        <v>14602585.46</v>
      </c>
      <c r="X34" s="44" t="n">
        <f aca="false" ca="false" dt2D="false" dtr="false" t="normal">X35+X42+X43</f>
        <v>-56430.409999999996</v>
      </c>
      <c r="Y34" s="44" t="n">
        <f aca="false" ca="false" dt2D="false" dtr="false" t="normal">Y35+Y42+Y43</f>
        <v>14546155.049999999</v>
      </c>
      <c r="Z34" s="44" t="n">
        <f aca="false" ca="false" dt2D="false" dtr="false" t="normal">Z35+Z42+Z43</f>
        <v>-118945.45</v>
      </c>
      <c r="AA34" s="44" t="n">
        <f aca="false" ca="false" dt2D="false" dtr="false" t="normal">AA35+AA42+AA43</f>
        <v>14427209.6</v>
      </c>
      <c r="AB34" s="48" t="n">
        <f aca="false" ca="false" dt2D="false" dtr="false" t="normal">AB35+AB42+AB43</f>
        <v>79629.40000000001</v>
      </c>
      <c r="AC34" s="44" t="n">
        <f aca="false" ca="false" dt2D="false" dtr="false" t="normal">AA34+AB34</f>
        <v>14506839</v>
      </c>
      <c r="AD34" s="48" t="n">
        <f aca="false" ca="false" dt2D="false" dtr="false" t="normal">AD35+AD42+AD43</f>
        <v>-266880</v>
      </c>
      <c r="AE34" s="44" t="n">
        <f aca="false" ca="false" dt2D="false" dtr="false" t="normal">AC34+AD34</f>
        <v>14239959</v>
      </c>
      <c r="AF34" s="48" t="n">
        <f aca="false" ca="false" dt2D="false" dtr="false" t="normal">AF35+AF42+AF43</f>
        <v>106725.84</v>
      </c>
      <c r="AG34" s="44" t="n">
        <f aca="false" ca="false" dt2D="false" dtr="false" t="normal">AE34+AF34</f>
        <v>14346684.84</v>
      </c>
      <c r="AH34" s="48" t="n">
        <f aca="false" ca="false" dt2D="false" dtr="false" t="normal">AH35+AH42+AH43</f>
        <v>4111082.46</v>
      </c>
    </row>
    <row customFormat="true" ht="25.5" outlineLevel="0" r="35" s="30">
      <c r="A35" s="50" t="s">
        <v>58</v>
      </c>
      <c r="B35" s="51" t="s">
        <v>59</v>
      </c>
      <c r="C35" s="17" t="n">
        <v>10235602.38</v>
      </c>
      <c r="D35" s="17" t="n">
        <f aca="false" ca="false" dt2D="false" dtr="false" t="normal">D38+D39+D40</f>
        <v>231093.56</v>
      </c>
      <c r="E35" s="17" t="n">
        <f aca="false" ca="false" dt2D="false" dtr="false" t="normal">C35+D35</f>
        <v>10466695.940000001</v>
      </c>
      <c r="F35" s="17" t="n">
        <f aca="false" ca="false" dt2D="false" dtr="false" t="normal">F38+F39+F40</f>
        <v>1402929.36</v>
      </c>
      <c r="G35" s="20" t="n">
        <f aca="false" ca="false" dt2D="false" dtr="false" t="normal">E35+F35</f>
        <v>11869625.3</v>
      </c>
      <c r="H35" s="17" t="n">
        <f aca="false" ca="false" dt2D="false" dtr="false" t="normal">H38+H39+H40</f>
        <v>26954.54</v>
      </c>
      <c r="I35" s="17" t="n">
        <f aca="false" ca="false" dt2D="false" dtr="false" t="normal">G35+H35</f>
        <v>11896579.84</v>
      </c>
      <c r="J35" s="21" t="n">
        <f aca="false" ca="false" dt2D="false" dtr="false" t="normal">J38+J39+J40</f>
        <v>663794.46</v>
      </c>
      <c r="K35" s="17" t="n">
        <v>12560724.3</v>
      </c>
      <c r="L35" s="21" t="n">
        <f aca="false" ca="false" dt2D="false" dtr="false" t="normal">L38+L39+L40</f>
        <v>314801.89</v>
      </c>
      <c r="M35" s="17" t="n">
        <v>12875176.19</v>
      </c>
      <c r="N35" s="21" t="n">
        <f aca="false" ca="false" dt2D="false" dtr="false" t="normal">N38+N39+N40</f>
        <v>670283.0700000001</v>
      </c>
      <c r="O35" s="17" t="n">
        <f aca="false" ca="false" dt2D="false" dtr="false" t="normal">M35+N35</f>
        <v>13545459.26</v>
      </c>
      <c r="P35" s="17" t="n">
        <f aca="false" ca="false" dt2D="false" dtr="false" t="normal">P38+P39+P40</f>
        <v>202597.74000000002</v>
      </c>
      <c r="Q35" s="17" t="n">
        <f aca="false" ca="false" dt2D="false" dtr="false" t="normal">O35+P35</f>
        <v>13748057</v>
      </c>
      <c r="R35" s="17" t="n">
        <f aca="false" ca="false" dt2D="false" dtr="false" t="normal">R38+R39+R40</f>
        <v>128605.98000000001</v>
      </c>
      <c r="S35" s="17" t="n">
        <f aca="false" ca="false" dt2D="false" dtr="false" t="normal">Q35+R35</f>
        <v>13876662.98</v>
      </c>
      <c r="T35" s="17" t="n">
        <f aca="false" ca="false" dt2D="false" dtr="false" t="normal">T38+T39+T40</f>
        <v>-64488.22</v>
      </c>
      <c r="U35" s="17" t="n">
        <f aca="false" ca="false" dt2D="false" dtr="false" t="normal">S35+T35</f>
        <v>13812174.76</v>
      </c>
      <c r="V35" s="17" t="n">
        <f aca="false" ca="false" dt2D="false" dtr="false" t="normal">V37+V38+V39+V40</f>
        <v>822305.29</v>
      </c>
      <c r="W35" s="17" t="n">
        <f aca="false" ca="false" dt2D="false" dtr="false" t="normal">U35+V35</f>
        <v>14634480.05</v>
      </c>
      <c r="X35" s="17" t="n">
        <f aca="false" ca="false" dt2D="false" dtr="false" t="normal">X37+X38+X39</f>
        <v>-55417.38</v>
      </c>
      <c r="Y35" s="17" t="n">
        <f aca="false" ca="false" dt2D="false" dtr="false" t="normal">Y37+Y38+Y39+Y40</f>
        <v>14579062.67</v>
      </c>
      <c r="Z35" s="17" t="n">
        <f aca="false" ca="false" dt2D="false" dtr="false" t="normal">Z37+Z38+Z39+Z40</f>
        <v>-118945.45</v>
      </c>
      <c r="AA35" s="17" t="n">
        <f aca="false" ca="false" dt2D="false" dtr="false" t="normal">Y35+Z35</f>
        <v>14460117.22</v>
      </c>
      <c r="AB35" s="21" t="n">
        <f aca="false" ca="false" dt2D="false" dtr="false" t="normal">AB37+AB38+AB39+AB40</f>
        <v>79657.17000000001</v>
      </c>
      <c r="AC35" s="17" t="n">
        <f aca="false" ca="false" dt2D="false" dtr="false" t="normal">AA35+AB35</f>
        <v>14539774.39</v>
      </c>
      <c r="AD35" s="21" t="n">
        <f aca="false" ca="false" dt2D="false" dtr="false" t="normal">AD37+AD38+AD39+AD40</f>
        <v>-266880</v>
      </c>
      <c r="AE35" s="17" t="n">
        <f aca="false" ca="false" dt2D="false" dtr="false" t="normal">AC35+AD35</f>
        <v>14272894.39</v>
      </c>
      <c r="AF35" s="21" t="n">
        <f aca="false" ca="false" dt2D="false" dtr="false" t="normal">AF37+AF38+AF39+AF40</f>
        <v>106682.09</v>
      </c>
      <c r="AG35" s="17" t="n">
        <f aca="false" ca="false" dt2D="false" dtr="false" t="normal">AE35+AF35</f>
        <v>14379576.48</v>
      </c>
      <c r="AH35" s="21" t="n">
        <f aca="false" ca="false" dt2D="false" dtr="false" t="normal">AH37+AH38+AH39+AH40</f>
        <v>4143974.1</v>
      </c>
    </row>
    <row customFormat="true" ht="12.75" outlineLevel="0" r="36" s="30">
      <c r="A36" s="50" t="n"/>
      <c r="B36" s="34" t="s">
        <v>60</v>
      </c>
      <c r="C36" s="17" t="n"/>
      <c r="D36" s="17" t="n"/>
      <c r="E36" s="25" t="n"/>
      <c r="F36" s="25" t="n"/>
      <c r="G36" s="20" t="n"/>
      <c r="H36" s="17" t="n"/>
      <c r="I36" s="17" t="n"/>
      <c r="J36" s="21" t="n"/>
      <c r="K36" s="17" t="n"/>
      <c r="L36" s="21" t="n"/>
      <c r="M36" s="17" t="n"/>
      <c r="N36" s="21" t="n"/>
      <c r="O36" s="17" t="n"/>
      <c r="P36" s="17" t="n"/>
      <c r="Q36" s="17" t="n"/>
      <c r="R36" s="17" t="n"/>
      <c r="S36" s="17" t="n"/>
      <c r="T36" s="17" t="n"/>
      <c r="U36" s="17" t="n"/>
      <c r="V36" s="17" t="n"/>
      <c r="W36" s="17" t="n"/>
      <c r="X36" s="17" t="n"/>
      <c r="Y36" s="17" t="n"/>
      <c r="Z36" s="17" t="n"/>
      <c r="AA36" s="17" t="n"/>
      <c r="AB36" s="31" t="n"/>
      <c r="AC36" s="17" t="n"/>
      <c r="AD36" s="31" t="n"/>
      <c r="AE36" s="17" t="n"/>
      <c r="AF36" s="31" t="n"/>
      <c r="AG36" s="17" t="n"/>
      <c r="AH36" s="21" t="n"/>
    </row>
    <row customFormat="true" ht="13.5" outlineLevel="0" r="37" s="22">
      <c r="A37" s="50" t="s">
        <v>61</v>
      </c>
      <c r="B37" s="51" t="s">
        <v>62</v>
      </c>
      <c r="C37" s="17" t="n"/>
      <c r="D37" s="17" t="n"/>
      <c r="E37" s="17" t="n"/>
      <c r="F37" s="17" t="n"/>
      <c r="G37" s="20" t="n"/>
      <c r="H37" s="17" t="n"/>
      <c r="I37" s="17" t="n"/>
      <c r="J37" s="21" t="n"/>
      <c r="K37" s="17" t="n"/>
      <c r="L37" s="21" t="n"/>
      <c r="M37" s="17" t="n"/>
      <c r="N37" s="21" t="n"/>
      <c r="O37" s="17" t="n"/>
      <c r="P37" s="17" t="n"/>
      <c r="Q37" s="17" t="n"/>
      <c r="R37" s="17" t="n"/>
      <c r="S37" s="17" t="n"/>
      <c r="T37" s="17" t="n"/>
      <c r="U37" s="17" t="n">
        <v>0</v>
      </c>
      <c r="V37" s="17" t="n">
        <v>20757.4</v>
      </c>
      <c r="W37" s="17" t="n">
        <f aca="false" ca="false" dt2D="false" dtr="false" t="normal">U37+V37</f>
        <v>20757.4</v>
      </c>
      <c r="X37" s="17" t="n"/>
      <c r="Y37" s="17" t="n">
        <f aca="false" ca="false" dt2D="false" dtr="false" t="normal">W37+X37</f>
        <v>20757.4</v>
      </c>
      <c r="Z37" s="17" t="n"/>
      <c r="AA37" s="17" t="n">
        <f aca="false" ca="false" dt2D="false" dtr="false" t="normal">Y37+Z37</f>
        <v>20757.4</v>
      </c>
      <c r="AB37" s="29" t="n"/>
      <c r="AC37" s="17" t="n">
        <f aca="false" ca="false" dt2D="false" dtr="false" t="normal">AA37+AB37</f>
        <v>20757.4</v>
      </c>
      <c r="AD37" s="29" t="n"/>
      <c r="AE37" s="17" t="n">
        <f aca="false" ca="false" dt2D="false" dtr="false" t="normal">AC37+AD37</f>
        <v>20757.4</v>
      </c>
      <c r="AF37" s="29" t="n"/>
      <c r="AG37" s="17" t="n">
        <f aca="false" ca="false" dt2D="false" dtr="false" t="normal">AE37+AF37</f>
        <v>20757.4</v>
      </c>
      <c r="AH37" s="21" t="n">
        <f aca="false" ca="false" dt2D="false" dtr="false" t="normal">D37+F37+H37+J37+L37+N37+P37+R37+T37+V37+X37+Z37+AB37+AD37+AF37</f>
        <v>20757.4</v>
      </c>
    </row>
    <row customFormat="true" ht="25.5" outlineLevel="0" r="38" s="35">
      <c r="A38" s="50" t="s">
        <v>63</v>
      </c>
      <c r="B38" s="51" t="s">
        <v>64</v>
      </c>
      <c r="C38" s="17" t="n">
        <v>4685462.27</v>
      </c>
      <c r="D38" s="17" t="n">
        <f aca="false" ca="false" dt2D="false" dtr="false" t="normal">153793.37+22576.82+39029.29+15694.08</f>
        <v>231093.56</v>
      </c>
      <c r="E38" s="17" t="n">
        <f aca="false" ca="false" dt2D="false" dtr="false" t="normal">C38+D38</f>
        <v>4916555.83</v>
      </c>
      <c r="F38" s="17" t="n">
        <v>1402929.36</v>
      </c>
      <c r="G38" s="20" t="n">
        <f aca="false" ca="false" dt2D="false" dtr="false" t="normal">E38+F38</f>
        <v>6319485.19</v>
      </c>
      <c r="H38" s="17" t="n">
        <v>26283.86</v>
      </c>
      <c r="I38" s="17" t="n">
        <f aca="false" ca="false" dt2D="false" dtr="false" t="normal">G38+H38</f>
        <v>6345769.050000001</v>
      </c>
      <c r="J38" s="17" t="n">
        <v>655159.7</v>
      </c>
      <c r="K38" s="17" t="n">
        <f aca="false" ca="false" dt2D="false" dtr="false" t="normal">I38+J38</f>
        <v>7000928.750000001</v>
      </c>
      <c r="L38" s="21" t="n">
        <f aca="false" ca="false" dt2D="false" dtr="false" t="normal">890.59+148500</f>
        <v>149390.59</v>
      </c>
      <c r="M38" s="17" t="n">
        <v>7150319.34</v>
      </c>
      <c r="N38" s="21" t="n"/>
      <c r="O38" s="17" t="n">
        <f aca="false" ca="false" dt2D="false" dtr="false" t="normal">M38+N38</f>
        <v>7150319.34</v>
      </c>
      <c r="P38" s="17" t="n">
        <v>201518.1</v>
      </c>
      <c r="Q38" s="17" t="n">
        <f aca="false" ca="false" dt2D="false" dtr="false" t="normal">O38+P38</f>
        <v>7351837.4399999995</v>
      </c>
      <c r="R38" s="17" t="n">
        <v>128222.1</v>
      </c>
      <c r="S38" s="17" t="n">
        <f aca="false" ca="false" dt2D="false" dtr="false" t="normal">Q38+R38</f>
        <v>7480059.539999999</v>
      </c>
      <c r="T38" s="17" t="n">
        <v>49499.9</v>
      </c>
      <c r="U38" s="17" t="n">
        <f aca="false" ca="false" dt2D="false" dtr="false" t="normal">S38+T38</f>
        <v>7529559.4399999995</v>
      </c>
      <c r="V38" s="17" t="n">
        <v>768962.26</v>
      </c>
      <c r="W38" s="17" t="n">
        <f aca="false" ca="false" dt2D="false" dtr="false" t="normal">U38+V38</f>
        <v>8298521.699999999</v>
      </c>
      <c r="X38" s="17" t="n">
        <v>-58478.18</v>
      </c>
      <c r="Y38" s="17" t="n">
        <f aca="false" ca="false" dt2D="false" dtr="false" t="normal">W38+X38</f>
        <v>8240043.52</v>
      </c>
      <c r="Z38" s="17" t="n">
        <f aca="false" ca="false" dt2D="false" dtr="false" t="normal">-41307.72-109742.44</f>
        <v>-151050.16</v>
      </c>
      <c r="AA38" s="17" t="n">
        <f aca="false" ca="false" dt2D="false" dtr="false" t="normal">Y38+Z38</f>
        <v>8088993.359999999</v>
      </c>
      <c r="AB38" s="17" t="n">
        <v>-15514.96</v>
      </c>
      <c r="AC38" s="17" t="n">
        <f aca="false" ca="false" dt2D="false" dtr="false" t="normal">AA38+AB38</f>
        <v>8073478.399999999</v>
      </c>
      <c r="AD38" s="17" t="n">
        <v>-266880</v>
      </c>
      <c r="AE38" s="17" t="n">
        <f aca="false" ca="false" dt2D="false" dtr="false" t="normal">AC38+AD38</f>
        <v>7806598.399999999</v>
      </c>
      <c r="AF38" s="17" t="n">
        <v>-122833.35</v>
      </c>
      <c r="AG38" s="17" t="n">
        <f aca="false" ca="false" dt2D="false" dtr="false" t="normal">AE38+AF38</f>
        <v>7683765.05</v>
      </c>
      <c r="AH38" s="21" t="n">
        <f aca="false" ca="false" dt2D="false" dtr="false" t="normal">D38+F38+H38+J38+L38+N38+P38+R38+T38+V38+X38+Z38+AB38+AD38+AF38</f>
        <v>2998302.7800000003</v>
      </c>
    </row>
    <row customFormat="true" ht="12.75" outlineLevel="0" r="39" s="35">
      <c r="A39" s="50" t="s">
        <v>65</v>
      </c>
      <c r="B39" s="51" t="s">
        <v>66</v>
      </c>
      <c r="C39" s="17" t="n">
        <v>5537001.11</v>
      </c>
      <c r="D39" s="17" t="n"/>
      <c r="E39" s="17" t="n">
        <f aca="false" ca="false" dt2D="false" dtr="false" t="normal">C39+D39</f>
        <v>5537001.11</v>
      </c>
      <c r="F39" s="17" t="n"/>
      <c r="G39" s="20" t="n">
        <f aca="false" ca="false" dt2D="false" dtr="false" t="normal">E39+F39</f>
        <v>5537001.11</v>
      </c>
      <c r="H39" s="17" t="n">
        <v>670.68</v>
      </c>
      <c r="I39" s="17" t="n">
        <f aca="false" ca="false" dt2D="false" dtr="false" t="normal">G39+H39</f>
        <v>5537671.79</v>
      </c>
      <c r="J39" s="17" t="n">
        <v>7740.16</v>
      </c>
      <c r="K39" s="17" t="n">
        <f aca="false" ca="false" dt2D="false" dtr="false" t="normal">I39+J39</f>
        <v>5545411.95</v>
      </c>
      <c r="L39" s="21" t="n">
        <v>165411.3</v>
      </c>
      <c r="M39" s="17" t="n">
        <f aca="false" ca="false" dt2D="false" dtr="false" t="normal">K39+L39</f>
        <v>5710823.25</v>
      </c>
      <c r="N39" s="21" t="n">
        <v>321.4</v>
      </c>
      <c r="O39" s="17" t="n">
        <f aca="false" ca="false" dt2D="false" dtr="false" t="normal">M39+N39</f>
        <v>5711144.65</v>
      </c>
      <c r="P39" s="17" t="n">
        <v>1079.64</v>
      </c>
      <c r="Q39" s="17" t="n">
        <f aca="false" ca="false" dt2D="false" dtr="false" t="normal">O39+P39</f>
        <v>5712224.29</v>
      </c>
      <c r="R39" s="17" t="n">
        <v>383.88</v>
      </c>
      <c r="S39" s="17" t="n">
        <f aca="false" ca="false" dt2D="false" dtr="false" t="normal">Q39+R39</f>
        <v>5712608.17</v>
      </c>
      <c r="T39" s="17" t="n">
        <v>78229.32</v>
      </c>
      <c r="U39" s="17" t="n">
        <f aca="false" ca="false" dt2D="false" dtr="false" t="normal">S39+T39</f>
        <v>5790837.49</v>
      </c>
      <c r="V39" s="17" t="n">
        <v>-70147.26</v>
      </c>
      <c r="W39" s="17" t="n">
        <f aca="false" ca="false" dt2D="false" dtr="false" t="normal">U39+V39</f>
        <v>5720690.23</v>
      </c>
      <c r="X39" s="17" t="n">
        <v>3060.8</v>
      </c>
      <c r="Y39" s="17" t="n">
        <f aca="false" ca="false" dt2D="false" dtr="false" t="normal">W39+X39</f>
        <v>5723751.03</v>
      </c>
      <c r="Z39" s="17" t="n">
        <v>27795.22</v>
      </c>
      <c r="AA39" s="17" t="n">
        <f aca="false" ca="false" dt2D="false" dtr="false" t="normal">Y39+Z39</f>
        <v>5751546.25</v>
      </c>
      <c r="AB39" s="17" t="n">
        <v>70137.46</v>
      </c>
      <c r="AC39" s="17" t="n">
        <f aca="false" ca="false" dt2D="false" dtr="false" t="normal">AA39+AB39</f>
        <v>5821683.71</v>
      </c>
      <c r="AD39" s="17" t="n"/>
      <c r="AE39" s="17" t="n">
        <f aca="false" ca="false" dt2D="false" dtr="false" t="normal">AC39+AD39</f>
        <v>5821683.71</v>
      </c>
      <c r="AF39" s="17" t="n">
        <v>229155.44</v>
      </c>
      <c r="AG39" s="17" t="n">
        <f aca="false" ca="false" dt2D="false" dtr="false" t="normal">AE39+AF39</f>
        <v>6050839.15</v>
      </c>
      <c r="AH39" s="21" t="n">
        <f aca="false" ca="false" dt2D="false" dtr="false" t="normal">D39+F39+H39+J39+L39+N39+P39+R39+T39+V39+X39+Z39+AB39+AD39+AF39</f>
        <v>513838.04</v>
      </c>
    </row>
    <row customFormat="true" customHeight="true" ht="12.75" outlineLevel="0" r="40" s="35">
      <c r="A40" s="50" t="s">
        <v>67</v>
      </c>
      <c r="B40" s="34" t="s">
        <v>68</v>
      </c>
      <c r="C40" s="17" t="n">
        <v>13139</v>
      </c>
      <c r="D40" s="17" t="n"/>
      <c r="E40" s="17" t="n">
        <f aca="false" ca="false" dt2D="false" dtr="false" t="normal">C40+D40</f>
        <v>13139</v>
      </c>
      <c r="F40" s="17" t="n"/>
      <c r="G40" s="20" t="n">
        <f aca="false" ca="false" dt2D="false" dtr="false" t="normal">E40+F40</f>
        <v>13139</v>
      </c>
      <c r="H40" s="34" t="n"/>
      <c r="I40" s="17" t="n">
        <f aca="false" ca="false" dt2D="false" dtr="false" t="normal">G40+H40</f>
        <v>13139</v>
      </c>
      <c r="J40" s="17" t="n">
        <v>894.6</v>
      </c>
      <c r="K40" s="17" t="n">
        <f aca="false" ca="false" dt2D="false" dtr="false" t="normal">I40+J40</f>
        <v>14033.6</v>
      </c>
      <c r="L40" s="21" t="n"/>
      <c r="M40" s="17" t="n">
        <f aca="false" ca="false" dt2D="false" dtr="false" t="normal">K40+L40</f>
        <v>14033.6</v>
      </c>
      <c r="N40" s="21" t="n">
        <v>669961.67</v>
      </c>
      <c r="O40" s="17" t="n">
        <f aca="false" ca="false" dt2D="false" dtr="false" t="normal">M40+N40</f>
        <v>683995.27</v>
      </c>
      <c r="P40" s="17" t="n"/>
      <c r="Q40" s="17" t="n">
        <f aca="false" ca="false" dt2D="false" dtr="false" t="normal">O40+P40</f>
        <v>683995.27</v>
      </c>
      <c r="R40" s="17" t="n"/>
      <c r="S40" s="17" t="n">
        <f aca="false" ca="false" dt2D="false" dtr="false" t="normal">Q40+R40</f>
        <v>683995.27</v>
      </c>
      <c r="T40" s="17" t="n">
        <f aca="false" ca="false" dt2D="false" dtr="false" t="normal">-334013.44+141796</f>
        <v>-192217.44</v>
      </c>
      <c r="U40" s="17" t="n">
        <f aca="false" ca="false" dt2D="false" dtr="false" t="normal">S40+T40</f>
        <v>491777.83</v>
      </c>
      <c r="V40" s="17" t="n">
        <v>102732.89</v>
      </c>
      <c r="W40" s="17" t="n">
        <f aca="false" ca="false" dt2D="false" dtr="false" t="normal">U40+V40</f>
        <v>594510.72</v>
      </c>
      <c r="X40" s="17" t="n"/>
      <c r="Y40" s="17" t="n">
        <f aca="false" ca="false" dt2D="false" dtr="false" t="normal">W40+X40</f>
        <v>594510.72</v>
      </c>
      <c r="Z40" s="17" t="n">
        <v>4309.49</v>
      </c>
      <c r="AA40" s="17" t="n">
        <f aca="false" ca="false" dt2D="false" dtr="false" t="normal">Y40+Z40</f>
        <v>598820.21</v>
      </c>
      <c r="AB40" s="17" t="n">
        <v>25034.67</v>
      </c>
      <c r="AC40" s="17" t="n">
        <f aca="false" ca="false" dt2D="false" dtr="false" t="normal">AA40+AB40</f>
        <v>623854.88</v>
      </c>
      <c r="AD40" s="17" t="n"/>
      <c r="AE40" s="17" t="n">
        <f aca="false" ca="false" dt2D="false" dtr="false" t="normal">AC40+AD40</f>
        <v>623854.88</v>
      </c>
      <c r="AF40" s="17" t="n">
        <v>360</v>
      </c>
      <c r="AG40" s="17" t="n">
        <f aca="false" ca="false" dt2D="false" dtr="false" t="normal">AE40+AF40</f>
        <v>624214.88</v>
      </c>
      <c r="AH40" s="21" t="n">
        <f aca="false" ca="false" dt2D="false" dtr="false" t="normal">D40+F40+H40+J40+L40+N40+P40+R40+T40+V40+X40+Z40+AB40+AD40+AF40</f>
        <v>611075.88</v>
      </c>
    </row>
    <row customFormat="true" hidden="true" ht="12.75" outlineLevel="0" r="41" s="35">
      <c r="A41" s="47" t="n"/>
      <c r="B41" s="51" t="s">
        <v>69</v>
      </c>
      <c r="C41" s="17" t="n"/>
      <c r="D41" s="17" t="n"/>
      <c r="E41" s="17" t="n">
        <f aca="false" ca="false" dt2D="false" dtr="false" t="normal">C41+D41</f>
        <v>0</v>
      </c>
      <c r="F41" s="17" t="n"/>
      <c r="G41" s="20" t="n">
        <f aca="false" ca="false" dt2D="false" dtr="false" t="normal">E41+F41</f>
        <v>0</v>
      </c>
      <c r="H41" s="34" t="n"/>
      <c r="I41" s="34" t="n"/>
      <c r="J41" s="16" t="n"/>
      <c r="K41" s="17" t="n">
        <f aca="false" ca="false" dt2D="false" dtr="false" t="normal">I41+J41</f>
        <v>0</v>
      </c>
      <c r="L41" s="21" t="n"/>
      <c r="M41" s="17" t="n">
        <f aca="false" ca="false" dt2D="false" dtr="false" t="normal">K41+L41</f>
        <v>0</v>
      </c>
      <c r="N41" s="21" t="n"/>
      <c r="O41" s="17" t="n">
        <f aca="false" ca="false" dt2D="false" dtr="false" t="normal">M41+N41</f>
        <v>0</v>
      </c>
      <c r="P41" s="17" t="n"/>
      <c r="Q41" s="17" t="n">
        <f aca="false" ca="false" dt2D="false" dtr="false" t="normal">O41+P41</f>
        <v>0</v>
      </c>
      <c r="R41" s="17" t="n"/>
      <c r="S41" s="17" t="n">
        <f aca="false" ca="false" dt2D="false" dtr="false" t="normal">Q41+R41</f>
        <v>0</v>
      </c>
      <c r="T41" s="17" t="n"/>
      <c r="U41" s="17" t="n">
        <f aca="false" ca="false" dt2D="false" dtr="false" t="normal">S41+T41</f>
        <v>0</v>
      </c>
      <c r="V41" s="17" t="n"/>
      <c r="W41" s="17" t="n">
        <f aca="false" ca="false" dt2D="false" dtr="false" t="normal">U41+V41</f>
        <v>0</v>
      </c>
      <c r="X41" s="17" t="n"/>
      <c r="Y41" s="17" t="n">
        <f aca="false" ca="false" dt2D="false" dtr="false" t="normal">W41+X41</f>
        <v>0</v>
      </c>
      <c r="Z41" s="17" t="n"/>
      <c r="AA41" s="17" t="n">
        <f aca="false" ca="false" dt2D="false" dtr="false" t="normal">Y41+Z41</f>
        <v>0</v>
      </c>
      <c r="AB41" s="38" t="n"/>
      <c r="AC41" s="17" t="n">
        <f aca="false" ca="false" dt2D="false" dtr="false" t="normal">AA41+AB41</f>
        <v>0</v>
      </c>
      <c r="AD41" s="38" t="n"/>
      <c r="AE41" s="17" t="n">
        <f aca="false" ca="false" dt2D="false" dtr="false" t="normal">AC41+AD41</f>
        <v>0</v>
      </c>
      <c r="AF41" s="17" t="n"/>
      <c r="AG41" s="17" t="n">
        <f aca="false" ca="false" dt2D="false" dtr="false" t="normal">AE41+AF41</f>
        <v>0</v>
      </c>
      <c r="AH41" s="21" t="n">
        <f aca="false" ca="false" dt2D="false" dtr="false" t="normal">D41+F41+H41+J41+L41+N41+P41+R41+T41+V41+X41+Z41+AB41+AD41+AF41</f>
        <v>0</v>
      </c>
    </row>
    <row ht="51" outlineLevel="0" r="42">
      <c r="A42" s="50" t="s">
        <v>70</v>
      </c>
      <c r="B42" s="51" t="s">
        <v>71</v>
      </c>
      <c r="C42" s="17" t="n"/>
      <c r="D42" s="17" t="n"/>
      <c r="E42" s="17" t="n">
        <f aca="false" ca="false" dt2D="false" dtr="false" t="normal">C42+D42</f>
        <v>0</v>
      </c>
      <c r="F42" s="17" t="n"/>
      <c r="G42" s="20" t="n">
        <f aca="false" ca="false" dt2D="false" dtr="false" t="normal">E42+F42</f>
        <v>0</v>
      </c>
      <c r="H42" s="34" t="n"/>
      <c r="I42" s="34" t="n"/>
      <c r="J42" s="16" t="n"/>
      <c r="K42" s="17" t="n">
        <f aca="false" ca="false" dt2D="false" dtr="false" t="normal">I42+J42</f>
        <v>0</v>
      </c>
      <c r="L42" s="21" t="n"/>
      <c r="M42" s="17" t="n">
        <f aca="false" ca="false" dt2D="false" dtr="false" t="normal">K42+L42</f>
        <v>0</v>
      </c>
      <c r="N42" s="21" t="n">
        <v>790.52</v>
      </c>
      <c r="O42" s="17" t="n">
        <f aca="false" ca="false" dt2D="false" dtr="false" t="normal">M42+N42</f>
        <v>790.52</v>
      </c>
      <c r="P42" s="17" t="n"/>
      <c r="Q42" s="17" t="n">
        <f aca="false" ca="false" dt2D="false" dtr="false" t="normal">O42+P42</f>
        <v>790.52</v>
      </c>
      <c r="R42" s="17" t="n">
        <v>37.43</v>
      </c>
      <c r="S42" s="17" t="n">
        <f aca="false" ca="false" dt2D="false" dtr="false" t="normal">Q42+R42</f>
        <v>827.9499999999999</v>
      </c>
      <c r="T42" s="17" t="n"/>
      <c r="U42" s="17" t="n">
        <f aca="false" ca="false" dt2D="false" dtr="false" t="normal">S42+T42</f>
        <v>827.9499999999999</v>
      </c>
      <c r="V42" s="17" t="n"/>
      <c r="W42" s="17" t="n">
        <f aca="false" ca="false" dt2D="false" dtr="false" t="normal">U42+V42</f>
        <v>827.9499999999999</v>
      </c>
      <c r="X42" s="17" t="n">
        <v>143.24</v>
      </c>
      <c r="Y42" s="17" t="n">
        <f aca="false" ca="false" dt2D="false" dtr="false" t="normal">W42+X42</f>
        <v>971.1899999999999</v>
      </c>
      <c r="Z42" s="17" t="n"/>
      <c r="AA42" s="17" t="n">
        <f aca="false" ca="false" dt2D="false" dtr="false" t="normal">Y42+Z42</f>
        <v>971.1899999999999</v>
      </c>
      <c r="AB42" s="16" t="n"/>
      <c r="AC42" s="17" t="n">
        <f aca="false" ca="false" dt2D="false" dtr="false" t="normal">AA42+AB42</f>
        <v>971.1899999999999</v>
      </c>
      <c r="AD42" s="16" t="n"/>
      <c r="AE42" s="17" t="n">
        <f aca="false" ca="false" dt2D="false" dtr="false" t="normal">AC42+AD42</f>
        <v>971.1899999999999</v>
      </c>
      <c r="AF42" s="17" t="n">
        <v>333.13</v>
      </c>
      <c r="AG42" s="17" t="n">
        <f aca="false" ca="false" dt2D="false" dtr="false" t="normal">AE42+AF42</f>
        <v>1304.32</v>
      </c>
      <c r="AH42" s="21" t="n">
        <f aca="false" ca="false" dt2D="false" dtr="false" t="normal">D42+F42+H42+J42+L42+N42+P42+R42+T42+V42+X42+Z42+AB42+AD42+AF42</f>
        <v>1304.32</v>
      </c>
    </row>
    <row customHeight="true" ht="26.25" outlineLevel="0" r="43">
      <c r="A43" s="50" t="s">
        <v>72</v>
      </c>
      <c r="B43" s="51" t="s">
        <v>73</v>
      </c>
      <c r="C43" s="17" t="n"/>
      <c r="D43" s="17" t="n"/>
      <c r="E43" s="17" t="n">
        <f aca="false" ca="false" dt2D="false" dtr="false" t="normal">C43+D43</f>
        <v>0</v>
      </c>
      <c r="F43" s="17" t="n"/>
      <c r="G43" s="20" t="n">
        <f aca="false" ca="false" dt2D="false" dtr="false" t="normal">E43+F43</f>
        <v>0</v>
      </c>
      <c r="H43" s="34" t="n"/>
      <c r="I43" s="34" t="n"/>
      <c r="J43" s="17" t="n">
        <v>350</v>
      </c>
      <c r="K43" s="17" t="n">
        <f aca="false" ca="false" dt2D="false" dtr="false" t="normal">I43+J43</f>
        <v>350</v>
      </c>
      <c r="L43" s="21" t="n">
        <v>-27087.36</v>
      </c>
      <c r="M43" s="17" t="n">
        <f aca="false" ca="false" dt2D="false" dtr="false" t="normal">K43+L43</f>
        <v>-26737.36</v>
      </c>
      <c r="N43" s="21" t="n">
        <v>-4950.42</v>
      </c>
      <c r="O43" s="17" t="n">
        <f aca="false" ca="false" dt2D="false" dtr="false" t="normal">M43+N43</f>
        <v>-31687.78</v>
      </c>
      <c r="P43" s="17" t="n"/>
      <c r="Q43" s="17" t="n">
        <f aca="false" ca="false" dt2D="false" dtr="false" t="normal">O43+P43</f>
        <v>-31687.78</v>
      </c>
      <c r="R43" s="17" t="n">
        <v>-1034.76</v>
      </c>
      <c r="S43" s="17" t="n">
        <f aca="false" ca="false" dt2D="false" dtr="false" t="normal">Q43+R43</f>
        <v>-32722.539999999997</v>
      </c>
      <c r="T43" s="17" t="n"/>
      <c r="U43" s="17" t="n">
        <f aca="false" ca="false" dt2D="false" dtr="false" t="normal">S43+T43</f>
        <v>-32722.539999999997</v>
      </c>
      <c r="V43" s="17" t="n"/>
      <c r="W43" s="17" t="n">
        <f aca="false" ca="false" dt2D="false" dtr="false" t="normal">U43+V43</f>
        <v>-32722.539999999997</v>
      </c>
      <c r="X43" s="17" t="n">
        <v>-1156.27</v>
      </c>
      <c r="Y43" s="17" t="n">
        <f aca="false" ca="false" dt2D="false" dtr="false" t="normal">W43+X43</f>
        <v>-33878.81</v>
      </c>
      <c r="Z43" s="17" t="n"/>
      <c r="AA43" s="17" t="n">
        <f aca="false" ca="false" dt2D="false" dtr="false" t="normal">Y43+Z43</f>
        <v>-33878.81</v>
      </c>
      <c r="AB43" s="16" t="n">
        <v>-27.77</v>
      </c>
      <c r="AC43" s="17" t="n">
        <f aca="false" ca="false" dt2D="false" dtr="false" t="normal">AA43+AB43</f>
        <v>-33906.579999999994</v>
      </c>
      <c r="AD43" s="16" t="n"/>
      <c r="AE43" s="17" t="n">
        <f aca="false" ca="false" dt2D="false" dtr="false" t="normal">AC43+AD43</f>
        <v>-33906.579999999994</v>
      </c>
      <c r="AF43" s="16" t="n">
        <v>-289.38</v>
      </c>
      <c r="AG43" s="17" t="n">
        <f aca="false" ca="false" dt2D="false" dtr="false" t="normal">AE43+AF43</f>
        <v>-34195.95999999999</v>
      </c>
      <c r="AH43" s="21" t="n">
        <f aca="false" ca="false" dt2D="false" dtr="false" t="normal">D43+F43+H43+J43+L43+N43+P43+R43+T43+V43+X43+Z43+AB43+AD43+AF43</f>
        <v>-34195.95999999999</v>
      </c>
    </row>
    <row outlineLevel="0" r="44">
      <c r="A44" s="52" t="n"/>
      <c r="B44" s="32" t="s">
        <v>74</v>
      </c>
      <c r="C44" s="44" t="n">
        <f aca="false" ca="false" dt2D="false" dtr="false" t="normal">C33+C34</f>
        <v>16906636.18</v>
      </c>
      <c r="D44" s="44" t="n">
        <f aca="false" ca="false" dt2D="false" dtr="false" t="normal">D33+D34</f>
        <v>351910.52</v>
      </c>
      <c r="E44" s="44" t="n">
        <f aca="false" ca="false" dt2D="false" dtr="false" t="normal">E33+E34</f>
        <v>17258546.700000003</v>
      </c>
      <c r="F44" s="44" t="n">
        <f aca="false" ca="false" dt2D="false" dtr="false" t="normal">F33+F34</f>
        <v>1402929.36</v>
      </c>
      <c r="G44" s="44" t="n">
        <f aca="false" ca="false" dt2D="false" dtr="false" t="normal">G33+G34</f>
        <v>18661476.060000002</v>
      </c>
      <c r="H44" s="44" t="n">
        <f aca="false" ca="false" dt2D="false" dtr="false" t="normal">H33+H34</f>
        <v>26954.54</v>
      </c>
      <c r="I44" s="44" t="n">
        <f aca="false" ca="false" dt2D="false" dtr="false" t="normal">I33+I34</f>
        <v>18688430.6</v>
      </c>
      <c r="J44" s="44" t="n">
        <f aca="false" ca="false" dt2D="false" dtr="false" t="normal">J33+J34</f>
        <v>728668.9199999999</v>
      </c>
      <c r="K44" s="44" t="n">
        <f aca="false" ca="false" dt2D="false" dtr="false" t="normal">K33+K34</f>
        <v>19417099.52</v>
      </c>
      <c r="L44" s="44" t="n">
        <f aca="false" ca="false" dt2D="false" dtr="false" t="normal">L33+L34</f>
        <v>371061.32000000007</v>
      </c>
      <c r="M44" s="44" t="n">
        <f aca="false" ca="false" dt2D="false" dtr="false" t="normal">M33+M34</f>
        <v>19788160.84</v>
      </c>
      <c r="N44" s="44" t="n">
        <f aca="false" ca="false" dt2D="false" dtr="false" t="normal">N33+N34</f>
        <v>882931.3400000001</v>
      </c>
      <c r="O44" s="44" t="n">
        <f aca="false" ca="false" dt2D="false" dtr="false" t="normal">O33+O34</f>
        <v>20671092.18</v>
      </c>
      <c r="P44" s="44" t="n">
        <f aca="false" ca="false" dt2D="false" dtr="false" t="normal">P33+P34</f>
        <v>323231.74</v>
      </c>
      <c r="Q44" s="44" t="n">
        <f aca="false" ca="false" dt2D="false" dtr="false" t="normal">Q33+Q34</f>
        <v>20994323.92</v>
      </c>
      <c r="R44" s="44" t="n">
        <f aca="false" ca="false" dt2D="false" dtr="false" t="normal">R33+R34</f>
        <v>311555.3</v>
      </c>
      <c r="S44" s="44" t="n">
        <f aca="false" ca="false" dt2D="false" dtr="false" t="normal">S33+S34</f>
        <v>21305879.220000003</v>
      </c>
      <c r="T44" s="44" t="n">
        <f aca="false" ca="false" dt2D="false" dtr="false" t="normal">T33+T34</f>
        <v>156143.16</v>
      </c>
      <c r="U44" s="44" t="n">
        <f aca="false" ca="false" dt2D="false" dtr="false" t="normal">U33+U34</f>
        <v>21462022.38</v>
      </c>
      <c r="V44" s="44" t="n">
        <f aca="false" ca="false" dt2D="false" dtr="false" t="normal">V33+V34</f>
        <v>1003763.8400000001</v>
      </c>
      <c r="W44" s="44" t="n">
        <f aca="false" ca="false" dt2D="false" dtr="false" t="normal">W33+W34</f>
        <v>22465786.22</v>
      </c>
      <c r="X44" s="44" t="n">
        <f aca="false" ca="false" dt2D="false" dtr="false" t="normal">X33+X34</f>
        <v>72086.44</v>
      </c>
      <c r="Y44" s="44" t="n">
        <f aca="false" ca="false" dt2D="false" dtr="false" t="normal">Y33+Y34</f>
        <v>22537872.66</v>
      </c>
      <c r="Z44" s="44" t="n">
        <f aca="false" ca="false" dt2D="false" dtr="false" t="normal">Z33+Z34</f>
        <v>-94799.01999999999</v>
      </c>
      <c r="AA44" s="44" t="n">
        <f aca="false" ca="false" dt2D="false" dtr="false" t="normal">AA33+AA34</f>
        <v>22443073.64</v>
      </c>
      <c r="AB44" s="48" t="n">
        <f aca="false" ca="false" dt2D="false" dtr="false" t="normal">AB33+AB34</f>
        <v>90237.65000000001</v>
      </c>
      <c r="AC44" s="44" t="n">
        <f aca="false" ca="false" dt2D="false" dtr="false" t="normal">AA44+AB44</f>
        <v>22533311.29</v>
      </c>
      <c r="AD44" s="48" t="n">
        <f aca="false" ca="false" dt2D="false" dtr="false" t="normal">AD33+AD34</f>
        <v>-266880</v>
      </c>
      <c r="AE44" s="44" t="n">
        <f aca="false" ca="false" dt2D="false" dtr="false" t="normal">AC44+AD44</f>
        <v>22266431.29</v>
      </c>
      <c r="AF44" s="48" t="n">
        <f aca="false" ca="false" dt2D="false" dtr="false" t="normal">AF33+AF34</f>
        <v>280046.61</v>
      </c>
      <c r="AG44" s="44" t="n">
        <f aca="false" ca="false" dt2D="false" dtr="false" t="normal">AE44+AF44</f>
        <v>22546477.9</v>
      </c>
      <c r="AH44" s="48" t="n">
        <f aca="false" ca="false" dt2D="false" dtr="false" t="normal">AH33+AH34</f>
        <v>5639841.72</v>
      </c>
    </row>
    <row customFormat="true" ht="15.75" outlineLevel="0" r="45" s="30">
      <c r="A45" s="53" t="n"/>
      <c r="B45" s="35" t="n"/>
      <c r="C45" s="4" t="n"/>
      <c r="D45" s="35" t="n"/>
      <c r="E45" s="4" t="n"/>
      <c r="F45" s="35" t="n"/>
      <c r="G45" s="4" t="n"/>
      <c r="H45" s="35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outlineLevel="0" r="46">
      <c r="A46" s="4" t="n"/>
      <c r="B46" s="35" t="n"/>
      <c r="C46" s="4" t="n"/>
      <c r="D46" s="35" t="n"/>
      <c r="E46" s="4" t="n"/>
      <c r="F46" s="35" t="n"/>
      <c r="G46" s="4" t="n"/>
      <c r="H46" s="35" t="n"/>
      <c r="I46" s="4" t="n"/>
      <c r="K46" s="4" t="n"/>
      <c r="M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54" t="n"/>
      <c r="Z46" s="54" t="n"/>
      <c r="AA46" s="54" t="n"/>
    </row>
    <row outlineLevel="0" r="47">
      <c r="A47" s="4" t="n"/>
      <c r="B47" s="35" t="n"/>
      <c r="C47" s="4" t="n"/>
      <c r="D47" s="35" t="n"/>
      <c r="E47" s="4" t="n"/>
      <c r="F47" s="35" t="n"/>
      <c r="G47" s="4" t="n"/>
      <c r="H47" s="35" t="n"/>
      <c r="I47" s="4" t="n"/>
      <c r="K47" s="4" t="n"/>
      <c r="M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</row>
    <row outlineLevel="0" r="48">
      <c r="A48" s="4" t="n"/>
      <c r="B48" s="35" t="n"/>
      <c r="C48" s="4" t="n"/>
      <c r="D48" s="35" t="n"/>
      <c r="E48" s="4" t="n"/>
      <c r="F48" s="35" t="n"/>
      <c r="G48" s="4" t="n"/>
      <c r="H48" s="35" t="n"/>
      <c r="I48" s="4" t="n"/>
      <c r="K48" s="4" t="n"/>
      <c r="M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</row>
    <row outlineLevel="0" r="49">
      <c r="A49" s="4" t="n"/>
      <c r="B49" s="35" t="n"/>
      <c r="C49" s="4" t="n"/>
      <c r="D49" s="35" t="n"/>
      <c r="E49" s="4" t="n"/>
      <c r="F49" s="35" t="n"/>
      <c r="G49" s="4" t="n"/>
      <c r="H49" s="35" t="n"/>
      <c r="I49" s="4" t="n"/>
      <c r="K49" s="4" t="n"/>
      <c r="L49" s="35" t="n"/>
      <c r="M49" s="4" t="n"/>
      <c r="N49" s="35" t="n"/>
      <c r="O49" s="4" t="n"/>
      <c r="P49" s="35" t="n"/>
      <c r="Q49" s="4" t="n"/>
      <c r="R49" s="35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</row>
    <row outlineLevel="0" r="50">
      <c r="A50" s="4" t="n"/>
      <c r="B50" s="35" t="n"/>
      <c r="C50" s="4" t="n"/>
      <c r="D50" s="35" t="n"/>
      <c r="E50" s="4" t="n"/>
      <c r="F50" s="35" t="n"/>
      <c r="G50" s="4" t="n"/>
      <c r="H50" s="35" t="n"/>
      <c r="I50" s="4" t="n"/>
      <c r="K50" s="4" t="n"/>
      <c r="L50" s="35" t="n"/>
      <c r="M50" s="4" t="n"/>
      <c r="N50" s="35" t="n"/>
      <c r="O50" s="4" t="n"/>
      <c r="P50" s="35" t="n"/>
      <c r="Q50" s="4" t="n"/>
      <c r="R50" s="35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</row>
    <row outlineLevel="0" r="51">
      <c r="A51" s="4" t="n"/>
      <c r="B51" s="35" t="n"/>
      <c r="C51" s="4" t="n"/>
      <c r="D51" s="35" t="n"/>
      <c r="E51" s="4" t="n"/>
      <c r="F51" s="35" t="n"/>
      <c r="G51" s="4" t="n"/>
      <c r="H51" s="35" t="n"/>
      <c r="I51" s="4" t="n"/>
      <c r="K51" s="4" t="n"/>
      <c r="L51" s="35" t="n"/>
      <c r="M51" s="4" t="n"/>
      <c r="N51" s="35" t="n"/>
      <c r="O51" s="4" t="n"/>
      <c r="P51" s="35" t="n"/>
      <c r="Q51" s="4" t="n"/>
      <c r="R51" s="35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</row>
    <row outlineLevel="0" r="52">
      <c r="A52" s="4" t="n"/>
      <c r="B52" s="35" t="n"/>
      <c r="C52" s="4" t="n"/>
      <c r="D52" s="35" t="n"/>
      <c r="E52" s="4" t="n"/>
      <c r="F52" s="35" t="n"/>
      <c r="G52" s="4" t="n"/>
      <c r="H52" s="35" t="n"/>
      <c r="I52" s="4" t="n"/>
      <c r="K52" s="4" t="n"/>
      <c r="L52" s="35" t="n"/>
      <c r="M52" s="4" t="n"/>
      <c r="N52" s="35" t="n"/>
      <c r="O52" s="4" t="n"/>
      <c r="P52" s="35" t="n"/>
      <c r="Q52" s="4" t="n"/>
      <c r="R52" s="35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</row>
    <row outlineLevel="0" r="53">
      <c r="A53" s="4" t="n"/>
      <c r="B53" s="35" t="n"/>
      <c r="C53" s="4" t="n"/>
      <c r="D53" s="35" t="n"/>
      <c r="E53" s="4" t="n"/>
      <c r="F53" s="35" t="n"/>
      <c r="G53" s="4" t="n"/>
      <c r="H53" s="35" t="n"/>
      <c r="I53" s="4" t="n"/>
      <c r="K53" s="4" t="n"/>
      <c r="L53" s="35" t="n"/>
      <c r="M53" s="4" t="n"/>
      <c r="N53" s="35" t="n"/>
      <c r="O53" s="4" t="n"/>
      <c r="P53" s="35" t="n"/>
      <c r="Q53" s="4" t="n"/>
      <c r="R53" s="35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</row>
    <row outlineLevel="0" r="54">
      <c r="A54" s="4" t="n"/>
      <c r="B54" s="35" t="n"/>
      <c r="C54" s="4" t="n"/>
      <c r="D54" s="35" t="n"/>
      <c r="E54" s="4" t="n"/>
      <c r="F54" s="35" t="n"/>
      <c r="G54" s="4" t="n"/>
      <c r="H54" s="35" t="n"/>
      <c r="I54" s="4" t="n"/>
      <c r="K54" s="4" t="n"/>
      <c r="L54" s="35" t="n"/>
      <c r="M54" s="4" t="n"/>
      <c r="N54" s="35" t="n"/>
      <c r="O54" s="4" t="n"/>
      <c r="P54" s="35" t="n"/>
      <c r="Q54" s="4" t="n"/>
      <c r="R54" s="35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</row>
    <row outlineLevel="0" r="55">
      <c r="A55" s="4" t="n"/>
      <c r="B55" s="35" t="n"/>
      <c r="C55" s="4" t="n"/>
      <c r="D55" s="35" t="n"/>
      <c r="E55" s="4" t="n"/>
      <c r="F55" s="35" t="n"/>
      <c r="G55" s="4" t="n"/>
      <c r="H55" s="35" t="n"/>
      <c r="I55" s="4" t="n"/>
      <c r="K55" s="4" t="n"/>
      <c r="L55" s="35" t="n"/>
      <c r="M55" s="4" t="n"/>
      <c r="N55" s="35" t="n"/>
      <c r="O55" s="4" t="n"/>
      <c r="P55" s="35" t="n"/>
      <c r="Q55" s="4" t="n"/>
      <c r="R55" s="35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</row>
    <row outlineLevel="0" r="56">
      <c r="A56" s="4" t="n"/>
      <c r="B56" s="35" t="n"/>
      <c r="C56" s="4" t="n"/>
      <c r="D56" s="35" t="n"/>
      <c r="E56" s="4" t="n"/>
      <c r="F56" s="35" t="n"/>
      <c r="G56" s="4" t="n"/>
      <c r="H56" s="35" t="n"/>
      <c r="I56" s="4" t="n"/>
      <c r="K56" s="4" t="n"/>
      <c r="L56" s="35" t="n"/>
      <c r="M56" s="4" t="n"/>
      <c r="N56" s="35" t="n"/>
      <c r="O56" s="4" t="n"/>
      <c r="P56" s="35" t="n"/>
      <c r="Q56" s="4" t="n"/>
      <c r="R56" s="35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</row>
    <row outlineLevel="0" r="57">
      <c r="A57" s="4" t="n"/>
      <c r="B57" s="35" t="n"/>
      <c r="C57" s="4" t="n"/>
      <c r="D57" s="35" t="n"/>
      <c r="E57" s="4" t="n"/>
      <c r="F57" s="35" t="n"/>
      <c r="G57" s="4" t="n"/>
      <c r="H57" s="35" t="n"/>
      <c r="I57" s="4" t="n"/>
      <c r="K57" s="4" t="n"/>
      <c r="L57" s="35" t="n"/>
      <c r="M57" s="4" t="n"/>
      <c r="N57" s="35" t="n"/>
      <c r="O57" s="4" t="n"/>
      <c r="P57" s="35" t="n"/>
      <c r="Q57" s="4" t="n"/>
      <c r="R57" s="35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</row>
    <row outlineLevel="0" r="58">
      <c r="A58" s="4" t="n"/>
      <c r="B58" s="35" t="n"/>
      <c r="C58" s="4" t="n"/>
      <c r="D58" s="35" t="n"/>
      <c r="E58" s="4" t="n"/>
      <c r="F58" s="35" t="n"/>
      <c r="G58" s="4" t="n"/>
      <c r="H58" s="35" t="n"/>
      <c r="I58" s="4" t="n"/>
      <c r="K58" s="4" t="n"/>
      <c r="L58" s="35" t="n"/>
      <c r="M58" s="4" t="n"/>
      <c r="N58" s="35" t="n"/>
      <c r="O58" s="4" t="n"/>
      <c r="P58" s="35" t="n"/>
      <c r="Q58" s="4" t="n"/>
      <c r="R58" s="35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</row>
    <row outlineLevel="0" r="59">
      <c r="A59" s="4" t="n"/>
      <c r="B59" s="35" t="n"/>
      <c r="C59" s="4" t="n"/>
      <c r="D59" s="35" t="n"/>
      <c r="E59" s="4" t="n"/>
      <c r="F59" s="35" t="n"/>
      <c r="G59" s="4" t="n"/>
      <c r="H59" s="35" t="n"/>
      <c r="I59" s="4" t="n"/>
      <c r="K59" s="4" t="n"/>
      <c r="L59" s="35" t="n"/>
      <c r="M59" s="4" t="n"/>
      <c r="N59" s="35" t="n"/>
      <c r="O59" s="4" t="n"/>
      <c r="P59" s="35" t="n"/>
      <c r="Q59" s="4" t="n"/>
      <c r="R59" s="35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</row>
    <row outlineLevel="0" r="60">
      <c r="A60" s="4" t="n"/>
      <c r="B60" s="35" t="n"/>
      <c r="C60" s="4" t="n"/>
      <c r="D60" s="35" t="n"/>
      <c r="E60" s="4" t="n"/>
      <c r="F60" s="35" t="n"/>
      <c r="G60" s="4" t="n"/>
      <c r="H60" s="35" t="n"/>
      <c r="I60" s="4" t="n"/>
      <c r="K60" s="4" t="n"/>
      <c r="L60" s="35" t="n"/>
      <c r="M60" s="4" t="n"/>
      <c r="N60" s="35" t="n"/>
      <c r="O60" s="4" t="n"/>
      <c r="P60" s="35" t="n"/>
      <c r="Q60" s="4" t="n"/>
      <c r="R60" s="35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</row>
    <row outlineLevel="0" r="61">
      <c r="A61" s="4" t="n"/>
      <c r="B61" s="35" t="n"/>
      <c r="C61" s="4" t="n"/>
      <c r="D61" s="35" t="n"/>
      <c r="E61" s="4" t="n"/>
      <c r="F61" s="35" t="n"/>
      <c r="G61" s="4" t="n"/>
      <c r="H61" s="35" t="n"/>
      <c r="I61" s="4" t="n"/>
      <c r="K61" s="4" t="n"/>
      <c r="L61" s="35" t="n"/>
      <c r="M61" s="4" t="n"/>
      <c r="N61" s="35" t="n"/>
      <c r="O61" s="4" t="n"/>
      <c r="P61" s="35" t="n"/>
      <c r="Q61" s="4" t="n"/>
      <c r="R61" s="35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</row>
    <row outlineLevel="0" r="62">
      <c r="A62" s="4" t="n"/>
      <c r="B62" s="35" t="n"/>
      <c r="C62" s="4" t="n"/>
      <c r="D62" s="35" t="n"/>
      <c r="E62" s="4" t="n"/>
      <c r="F62" s="35" t="n"/>
      <c r="G62" s="4" t="n"/>
      <c r="H62" s="35" t="n"/>
      <c r="I62" s="4" t="n"/>
      <c r="K62" s="4" t="n"/>
      <c r="L62" s="35" t="n"/>
      <c r="M62" s="4" t="n"/>
      <c r="N62" s="35" t="n"/>
      <c r="O62" s="4" t="n"/>
      <c r="P62" s="35" t="n"/>
      <c r="Q62" s="4" t="n"/>
      <c r="R62" s="35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</row>
    <row outlineLevel="0" r="63">
      <c r="A63" s="4" t="n"/>
      <c r="B63" s="35" t="n"/>
      <c r="C63" s="4" t="n"/>
      <c r="D63" s="35" t="n"/>
      <c r="E63" s="4" t="n"/>
      <c r="F63" s="35" t="n"/>
      <c r="G63" s="4" t="n"/>
      <c r="H63" s="35" t="n"/>
      <c r="I63" s="4" t="n"/>
      <c r="K63" s="4" t="n"/>
      <c r="L63" s="35" t="n"/>
      <c r="M63" s="4" t="n"/>
      <c r="N63" s="35" t="n"/>
      <c r="O63" s="4" t="n"/>
      <c r="P63" s="35" t="n"/>
      <c r="Q63" s="4" t="n"/>
      <c r="R63" s="35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</row>
    <row outlineLevel="0" r="64">
      <c r="A64" s="4" t="n"/>
      <c r="B64" s="35" t="n"/>
      <c r="C64" s="4" t="n"/>
      <c r="D64" s="35" t="n"/>
      <c r="E64" s="4" t="n"/>
      <c r="F64" s="35" t="n"/>
      <c r="G64" s="4" t="n"/>
      <c r="H64" s="35" t="n"/>
      <c r="I64" s="4" t="n"/>
      <c r="K64" s="4" t="n"/>
      <c r="L64" s="35" t="n"/>
      <c r="M64" s="4" t="n"/>
      <c r="N64" s="35" t="n"/>
      <c r="O64" s="4" t="n"/>
      <c r="P64" s="35" t="n"/>
      <c r="Q64" s="4" t="n"/>
      <c r="R64" s="35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</row>
    <row outlineLevel="0" r="65">
      <c r="A65" s="4" t="n"/>
      <c r="B65" s="35" t="n"/>
      <c r="C65" s="4" t="n"/>
      <c r="D65" s="35" t="n"/>
      <c r="E65" s="4" t="n"/>
      <c r="F65" s="35" t="n"/>
      <c r="G65" s="4" t="n"/>
      <c r="H65" s="35" t="n"/>
      <c r="I65" s="4" t="n"/>
      <c r="K65" s="4" t="n"/>
      <c r="L65" s="35" t="n"/>
      <c r="M65" s="4" t="n"/>
      <c r="N65" s="35" t="n"/>
      <c r="O65" s="4" t="n"/>
      <c r="P65" s="35" t="n"/>
      <c r="Q65" s="4" t="n"/>
      <c r="R65" s="35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</row>
    <row outlineLevel="0" r="66">
      <c r="A66" s="4" t="n"/>
      <c r="B66" s="35" t="n"/>
      <c r="C66" s="4" t="n"/>
      <c r="D66" s="35" t="n"/>
      <c r="E66" s="4" t="n"/>
      <c r="F66" s="35" t="n"/>
      <c r="G66" s="4" t="n"/>
      <c r="H66" s="35" t="n"/>
      <c r="I66" s="4" t="n"/>
      <c r="K66" s="4" t="n"/>
      <c r="L66" s="35" t="n"/>
      <c r="M66" s="4" t="n"/>
      <c r="N66" s="35" t="n"/>
      <c r="O66" s="4" t="n"/>
      <c r="P66" s="35" t="n"/>
      <c r="Q66" s="4" t="n"/>
      <c r="R66" s="35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</row>
    <row outlineLevel="0" r="67">
      <c r="A67" s="4" t="n"/>
      <c r="B67" s="35" t="n"/>
      <c r="C67" s="4" t="n"/>
      <c r="D67" s="35" t="n"/>
      <c r="E67" s="4" t="n"/>
      <c r="F67" s="35" t="n"/>
      <c r="G67" s="4" t="n"/>
      <c r="H67" s="35" t="n"/>
      <c r="I67" s="4" t="n"/>
      <c r="K67" s="4" t="n"/>
      <c r="L67" s="35" t="n"/>
      <c r="M67" s="4" t="n"/>
      <c r="N67" s="35" t="n"/>
      <c r="O67" s="4" t="n"/>
      <c r="P67" s="35" t="n"/>
      <c r="Q67" s="4" t="n"/>
      <c r="R67" s="35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</row>
    <row outlineLevel="0" r="68">
      <c r="A68" s="4" t="n"/>
      <c r="B68" s="35" t="n"/>
      <c r="C68" s="4" t="n"/>
      <c r="D68" s="35" t="n"/>
      <c r="E68" s="4" t="n"/>
      <c r="F68" s="35" t="n"/>
      <c r="G68" s="4" t="n"/>
      <c r="H68" s="35" t="n"/>
      <c r="I68" s="4" t="n"/>
      <c r="K68" s="4" t="n"/>
      <c r="L68" s="35" t="n"/>
      <c r="M68" s="4" t="n"/>
      <c r="N68" s="35" t="n"/>
      <c r="O68" s="4" t="n"/>
      <c r="P68" s="35" t="n"/>
      <c r="Q68" s="4" t="n"/>
      <c r="R68" s="35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</row>
    <row outlineLevel="0" r="69">
      <c r="A69" s="4" t="n"/>
      <c r="B69" s="35" t="n"/>
      <c r="C69" s="4" t="n"/>
      <c r="D69" s="35" t="n"/>
      <c r="E69" s="4" t="n"/>
      <c r="F69" s="35" t="n"/>
      <c r="G69" s="4" t="n"/>
      <c r="H69" s="35" t="n"/>
      <c r="I69" s="4" t="n"/>
      <c r="K69" s="4" t="n"/>
      <c r="L69" s="35" t="n"/>
      <c r="M69" s="4" t="n"/>
      <c r="N69" s="35" t="n"/>
      <c r="O69" s="4" t="n"/>
      <c r="P69" s="35" t="n"/>
      <c r="Q69" s="4" t="n"/>
      <c r="R69" s="35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</row>
    <row outlineLevel="0" r="70">
      <c r="A70" s="4" t="n"/>
      <c r="B70" s="35" t="n"/>
      <c r="C70" s="4" t="n"/>
      <c r="D70" s="35" t="n"/>
      <c r="E70" s="4" t="n"/>
      <c r="F70" s="35" t="n"/>
      <c r="G70" s="4" t="n"/>
      <c r="H70" s="35" t="n"/>
      <c r="I70" s="4" t="n"/>
      <c r="K70" s="4" t="n"/>
      <c r="L70" s="35" t="n"/>
      <c r="M70" s="4" t="n"/>
      <c r="N70" s="35" t="n"/>
      <c r="O70" s="4" t="n"/>
      <c r="P70" s="35" t="n"/>
      <c r="Q70" s="4" t="n"/>
      <c r="R70" s="35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</row>
    <row outlineLevel="0" r="71">
      <c r="A71" s="4" t="n"/>
      <c r="B71" s="35" t="n"/>
      <c r="C71" s="4" t="n"/>
      <c r="D71" s="35" t="n"/>
      <c r="E71" s="4" t="n"/>
      <c r="F71" s="35" t="n"/>
      <c r="G71" s="4" t="n"/>
      <c r="H71" s="35" t="n"/>
      <c r="I71" s="4" t="n"/>
      <c r="K71" s="4" t="n"/>
      <c r="L71" s="35" t="n"/>
      <c r="M71" s="4" t="n"/>
      <c r="N71" s="35" t="n"/>
      <c r="O71" s="4" t="n"/>
      <c r="P71" s="35" t="n"/>
      <c r="Q71" s="4" t="n"/>
      <c r="R71" s="35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</row>
    <row outlineLevel="0" r="72">
      <c r="A72" s="4" t="n"/>
      <c r="B72" s="35" t="n"/>
      <c r="C72" s="4" t="n"/>
      <c r="D72" s="35" t="n"/>
      <c r="E72" s="4" t="n"/>
      <c r="F72" s="35" t="n"/>
      <c r="G72" s="4" t="n"/>
      <c r="H72" s="35" t="n"/>
      <c r="I72" s="4" t="n"/>
      <c r="K72" s="4" t="n"/>
      <c r="L72" s="35" t="n"/>
      <c r="M72" s="4" t="n"/>
      <c r="N72" s="35" t="n"/>
      <c r="O72" s="4" t="n"/>
      <c r="P72" s="35" t="n"/>
      <c r="Q72" s="4" t="n"/>
      <c r="R72" s="35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</row>
    <row outlineLevel="0" r="73">
      <c r="A73" s="4" t="n"/>
      <c r="B73" s="35" t="n"/>
      <c r="C73" s="4" t="n"/>
      <c r="D73" s="35" t="n"/>
      <c r="E73" s="4" t="n"/>
      <c r="F73" s="35" t="n"/>
      <c r="G73" s="4" t="n"/>
      <c r="H73" s="35" t="n"/>
      <c r="I73" s="4" t="n"/>
      <c r="K73" s="4" t="n"/>
      <c r="L73" s="35" t="n"/>
      <c r="M73" s="4" t="n"/>
      <c r="N73" s="35" t="n"/>
      <c r="O73" s="4" t="n"/>
      <c r="P73" s="35" t="n"/>
      <c r="Q73" s="4" t="n"/>
      <c r="R73" s="35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</row>
    <row outlineLevel="0" r="74">
      <c r="A74" s="4" t="n"/>
      <c r="B74" s="35" t="n"/>
      <c r="C74" s="4" t="n"/>
      <c r="D74" s="35" t="n"/>
      <c r="E74" s="4" t="n"/>
      <c r="F74" s="35" t="n"/>
      <c r="G74" s="4" t="n"/>
      <c r="H74" s="35" t="n"/>
      <c r="I74" s="4" t="n"/>
      <c r="K74" s="4" t="n"/>
      <c r="L74" s="35" t="n"/>
      <c r="M74" s="4" t="n"/>
      <c r="N74" s="35" t="n"/>
      <c r="O74" s="4" t="n"/>
      <c r="P74" s="35" t="n"/>
      <c r="Q74" s="4" t="n"/>
      <c r="R74" s="35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</row>
    <row outlineLevel="0" r="75">
      <c r="A75" s="4" t="n"/>
      <c r="B75" s="35" t="n"/>
      <c r="C75" s="4" t="n"/>
      <c r="D75" s="35" t="n"/>
      <c r="E75" s="4" t="n"/>
      <c r="F75" s="35" t="n"/>
      <c r="G75" s="4" t="n"/>
      <c r="H75" s="35" t="n"/>
      <c r="I75" s="4" t="n"/>
      <c r="K75" s="4" t="n"/>
      <c r="L75" s="35" t="n"/>
      <c r="M75" s="4" t="n"/>
      <c r="N75" s="35" t="n"/>
      <c r="O75" s="4" t="n"/>
      <c r="P75" s="35" t="n"/>
      <c r="Q75" s="4" t="n"/>
      <c r="R75" s="35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</row>
    <row outlineLevel="0" r="76">
      <c r="A76" s="4" t="n"/>
      <c r="B76" s="35" t="n"/>
      <c r="C76" s="4" t="n"/>
      <c r="D76" s="35" t="n"/>
      <c r="E76" s="4" t="n"/>
      <c r="F76" s="35" t="n"/>
      <c r="G76" s="4" t="n"/>
      <c r="H76" s="35" t="n"/>
      <c r="I76" s="4" t="n"/>
      <c r="K76" s="4" t="n"/>
      <c r="L76" s="35" t="n"/>
      <c r="M76" s="4" t="n"/>
      <c r="N76" s="35" t="n"/>
      <c r="O76" s="4" t="n"/>
      <c r="P76" s="35" t="n"/>
      <c r="Q76" s="4" t="n"/>
      <c r="R76" s="35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</row>
    <row outlineLevel="0" r="77">
      <c r="A77" s="4" t="n"/>
      <c r="B77" s="35" t="n"/>
      <c r="C77" s="4" t="n"/>
      <c r="D77" s="35" t="n"/>
      <c r="E77" s="4" t="n"/>
      <c r="F77" s="35" t="n"/>
      <c r="G77" s="4" t="n"/>
      <c r="H77" s="35" t="n"/>
      <c r="I77" s="4" t="n"/>
      <c r="K77" s="4" t="n"/>
      <c r="L77" s="35" t="n"/>
      <c r="M77" s="4" t="n"/>
      <c r="N77" s="35" t="n"/>
      <c r="O77" s="4" t="n"/>
      <c r="P77" s="35" t="n"/>
      <c r="Q77" s="4" t="n"/>
      <c r="R77" s="35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</row>
    <row outlineLevel="0" r="78">
      <c r="A78" s="4" t="n"/>
      <c r="B78" s="35" t="n"/>
      <c r="C78" s="4" t="n"/>
      <c r="D78" s="35" t="n"/>
      <c r="E78" s="4" t="n"/>
      <c r="F78" s="35" t="n"/>
      <c r="G78" s="4" t="n"/>
      <c r="H78" s="35" t="n"/>
      <c r="I78" s="4" t="n"/>
      <c r="K78" s="4" t="n"/>
      <c r="L78" s="35" t="n"/>
      <c r="M78" s="4" t="n"/>
      <c r="N78" s="35" t="n"/>
      <c r="O78" s="4" t="n"/>
      <c r="P78" s="35" t="n"/>
      <c r="Q78" s="4" t="n"/>
      <c r="R78" s="35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</row>
    <row outlineLevel="0" r="79">
      <c r="A79" s="4" t="n"/>
      <c r="B79" s="35" t="n"/>
      <c r="C79" s="4" t="n"/>
      <c r="D79" s="35" t="n"/>
      <c r="E79" s="4" t="n"/>
      <c r="F79" s="35" t="n"/>
      <c r="G79" s="4" t="n"/>
      <c r="H79" s="35" t="n"/>
      <c r="I79" s="4" t="n"/>
      <c r="K79" s="4" t="n"/>
      <c r="L79" s="35" t="n"/>
      <c r="M79" s="4" t="n"/>
      <c r="N79" s="35" t="n"/>
      <c r="O79" s="4" t="n"/>
      <c r="P79" s="35" t="n"/>
      <c r="Q79" s="4" t="n"/>
      <c r="R79" s="35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</row>
    <row outlineLevel="0" r="80">
      <c r="A80" s="4" t="n"/>
      <c r="B80" s="35" t="n"/>
      <c r="C80" s="4" t="n"/>
      <c r="D80" s="35" t="n"/>
      <c r="E80" s="4" t="n"/>
      <c r="F80" s="35" t="n"/>
      <c r="G80" s="4" t="n"/>
      <c r="H80" s="35" t="n"/>
      <c r="I80" s="4" t="n"/>
      <c r="K80" s="4" t="n"/>
      <c r="L80" s="35" t="n"/>
      <c r="M80" s="4" t="n"/>
      <c r="N80" s="35" t="n"/>
      <c r="O80" s="4" t="n"/>
      <c r="P80" s="35" t="n"/>
      <c r="Q80" s="4" t="n"/>
      <c r="R80" s="35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</row>
    <row outlineLevel="0" r="81">
      <c r="A81" s="4" t="n"/>
      <c r="B81" s="35" t="n"/>
      <c r="C81" s="4" t="n"/>
      <c r="D81" s="35" t="n"/>
      <c r="E81" s="4" t="n"/>
      <c r="F81" s="35" t="n"/>
      <c r="G81" s="4" t="n"/>
      <c r="H81" s="35" t="n"/>
      <c r="I81" s="4" t="n"/>
      <c r="K81" s="4" t="n"/>
      <c r="L81" s="35" t="n"/>
      <c r="M81" s="4" t="n"/>
      <c r="N81" s="35" t="n"/>
      <c r="O81" s="4" t="n"/>
      <c r="P81" s="35" t="n"/>
      <c r="Q81" s="4" t="n"/>
      <c r="R81" s="35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</row>
    <row outlineLevel="0" r="82">
      <c r="A82" s="4" t="n"/>
      <c r="B82" s="35" t="n"/>
      <c r="C82" s="4" t="n"/>
      <c r="D82" s="35" t="n"/>
      <c r="E82" s="4" t="n"/>
      <c r="F82" s="35" t="n"/>
      <c r="G82" s="4" t="n"/>
      <c r="H82" s="35" t="n"/>
      <c r="I82" s="4" t="n"/>
      <c r="K82" s="4" t="n"/>
      <c r="L82" s="35" t="n"/>
      <c r="M82" s="4" t="n"/>
      <c r="N82" s="35" t="n"/>
      <c r="O82" s="4" t="n"/>
      <c r="P82" s="35" t="n"/>
      <c r="Q82" s="4" t="n"/>
      <c r="R82" s="35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</row>
    <row outlineLevel="0" r="83">
      <c r="A83" s="4" t="n"/>
      <c r="B83" s="35" t="n"/>
      <c r="C83" s="4" t="n"/>
      <c r="D83" s="35" t="n"/>
      <c r="E83" s="4" t="n"/>
      <c r="F83" s="35" t="n"/>
      <c r="G83" s="4" t="n"/>
      <c r="H83" s="35" t="n"/>
      <c r="I83" s="4" t="n"/>
      <c r="K83" s="4" t="n"/>
      <c r="L83" s="35" t="n"/>
      <c r="M83" s="4" t="n"/>
      <c r="N83" s="35" t="n"/>
      <c r="O83" s="4" t="n"/>
      <c r="P83" s="35" t="n"/>
      <c r="Q83" s="4" t="n"/>
      <c r="R83" s="35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</row>
    <row outlineLevel="0" r="84">
      <c r="A84" s="4" t="n"/>
      <c r="B84" s="35" t="n"/>
      <c r="C84" s="4" t="n"/>
      <c r="D84" s="35" t="n"/>
      <c r="E84" s="4" t="n"/>
      <c r="F84" s="35" t="n"/>
      <c r="G84" s="4" t="n"/>
      <c r="H84" s="35" t="n"/>
      <c r="I84" s="4" t="n"/>
      <c r="K84" s="4" t="n"/>
      <c r="L84" s="35" t="n"/>
      <c r="M84" s="4" t="n"/>
      <c r="N84" s="35" t="n"/>
      <c r="O84" s="4" t="n"/>
      <c r="P84" s="35" t="n"/>
      <c r="Q84" s="4" t="n"/>
      <c r="R84" s="35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</row>
    <row outlineLevel="0" r="85">
      <c r="A85" s="4" t="n"/>
      <c r="B85" s="35" t="n"/>
      <c r="C85" s="4" t="n"/>
      <c r="D85" s="35" t="n"/>
      <c r="E85" s="4" t="n"/>
      <c r="F85" s="35" t="n"/>
      <c r="G85" s="4" t="n"/>
      <c r="H85" s="35" t="n"/>
      <c r="I85" s="4" t="n"/>
      <c r="K85" s="4" t="n"/>
      <c r="L85" s="35" t="n"/>
      <c r="M85" s="4" t="n"/>
      <c r="N85" s="35" t="n"/>
      <c r="O85" s="4" t="n"/>
      <c r="P85" s="35" t="n"/>
      <c r="Q85" s="4" t="n"/>
      <c r="R85" s="35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</row>
    <row outlineLevel="0" r="86">
      <c r="A86" s="4" t="n"/>
      <c r="B86" s="35" t="n"/>
      <c r="C86" s="4" t="n"/>
      <c r="D86" s="35" t="n"/>
      <c r="E86" s="4" t="n"/>
      <c r="F86" s="35" t="n"/>
      <c r="G86" s="4" t="n"/>
      <c r="H86" s="35" t="n"/>
      <c r="I86" s="4" t="n"/>
      <c r="K86" s="4" t="n"/>
      <c r="L86" s="35" t="n"/>
      <c r="M86" s="4" t="n"/>
      <c r="N86" s="35" t="n"/>
      <c r="O86" s="4" t="n"/>
      <c r="P86" s="35" t="n"/>
      <c r="Q86" s="4" t="n"/>
      <c r="R86" s="35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</row>
    <row outlineLevel="0" r="87">
      <c r="A87" s="4" t="n"/>
      <c r="B87" s="35" t="n"/>
      <c r="C87" s="4" t="n"/>
      <c r="D87" s="35" t="n"/>
      <c r="E87" s="4" t="n"/>
      <c r="F87" s="35" t="n"/>
      <c r="G87" s="4" t="n"/>
      <c r="H87" s="35" t="n"/>
      <c r="I87" s="4" t="n"/>
      <c r="K87" s="4" t="n"/>
      <c r="L87" s="35" t="n"/>
      <c r="M87" s="4" t="n"/>
      <c r="N87" s="35" t="n"/>
      <c r="O87" s="4" t="n"/>
      <c r="P87" s="35" t="n"/>
      <c r="Q87" s="4" t="n"/>
      <c r="R87" s="35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</row>
    <row outlineLevel="0" r="88">
      <c r="A88" s="4" t="n"/>
      <c r="B88" s="35" t="n"/>
      <c r="C88" s="4" t="n"/>
      <c r="D88" s="35" t="n"/>
      <c r="E88" s="4" t="n"/>
      <c r="F88" s="35" t="n"/>
      <c r="G88" s="4" t="n"/>
      <c r="H88" s="35" t="n"/>
      <c r="I88" s="4" t="n"/>
      <c r="K88" s="4" t="n"/>
      <c r="L88" s="35" t="n"/>
      <c r="M88" s="4" t="n"/>
      <c r="N88" s="35" t="n"/>
      <c r="O88" s="4" t="n"/>
      <c r="P88" s="35" t="n"/>
      <c r="Q88" s="4" t="n"/>
      <c r="R88" s="35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</row>
    <row outlineLevel="0" r="89">
      <c r="A89" s="4" t="n"/>
      <c r="B89" s="35" t="n"/>
      <c r="C89" s="4" t="n"/>
      <c r="D89" s="35" t="n"/>
      <c r="E89" s="4" t="n"/>
      <c r="F89" s="35" t="n"/>
      <c r="G89" s="4" t="n"/>
      <c r="H89" s="35" t="n"/>
      <c r="I89" s="4" t="n"/>
      <c r="K89" s="4" t="n"/>
      <c r="L89" s="35" t="n"/>
      <c r="M89" s="4" t="n"/>
      <c r="N89" s="35" t="n"/>
      <c r="O89" s="4" t="n"/>
      <c r="P89" s="35" t="n"/>
      <c r="Q89" s="4" t="n"/>
      <c r="R89" s="35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</row>
    <row outlineLevel="0" r="90">
      <c r="A90" s="4" t="n"/>
      <c r="B90" s="35" t="n"/>
      <c r="C90" s="4" t="n"/>
      <c r="D90" s="35" t="n"/>
      <c r="E90" s="4" t="n"/>
      <c r="F90" s="35" t="n"/>
      <c r="G90" s="4" t="n"/>
      <c r="H90" s="35" t="n"/>
      <c r="I90" s="4" t="n"/>
      <c r="K90" s="4" t="n"/>
      <c r="L90" s="35" t="n"/>
      <c r="M90" s="4" t="n"/>
      <c r="N90" s="35" t="n"/>
      <c r="O90" s="4" t="n"/>
      <c r="P90" s="35" t="n"/>
      <c r="Q90" s="4" t="n"/>
      <c r="R90" s="35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</row>
    <row outlineLevel="0" r="91">
      <c r="A91" s="4" t="n"/>
      <c r="B91" s="35" t="n"/>
      <c r="C91" s="4" t="n"/>
      <c r="D91" s="35" t="n"/>
      <c r="E91" s="4" t="n"/>
      <c r="F91" s="35" t="n"/>
      <c r="G91" s="4" t="n"/>
      <c r="H91" s="35" t="n"/>
      <c r="I91" s="4" t="n"/>
      <c r="K91" s="4" t="n"/>
      <c r="L91" s="35" t="n"/>
      <c r="M91" s="4" t="n"/>
      <c r="N91" s="35" t="n"/>
      <c r="O91" s="4" t="n"/>
      <c r="P91" s="35" t="n"/>
      <c r="Q91" s="4" t="n"/>
      <c r="R91" s="35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</row>
    <row outlineLevel="0" r="92">
      <c r="A92" s="4" t="n"/>
      <c r="B92" s="35" t="n"/>
      <c r="C92" s="4" t="n"/>
      <c r="D92" s="35" t="n"/>
      <c r="E92" s="4" t="n"/>
      <c r="F92" s="35" t="n"/>
      <c r="G92" s="4" t="n"/>
      <c r="H92" s="35" t="n"/>
      <c r="I92" s="4" t="n"/>
      <c r="K92" s="4" t="n"/>
      <c r="L92" s="35" t="n"/>
      <c r="M92" s="4" t="n"/>
      <c r="N92" s="35" t="n"/>
      <c r="O92" s="4" t="n"/>
      <c r="P92" s="35" t="n"/>
      <c r="Q92" s="4" t="n"/>
      <c r="R92" s="35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</row>
    <row outlineLevel="0" r="93">
      <c r="A93" s="4" t="n"/>
      <c r="B93" s="35" t="n"/>
      <c r="C93" s="4" t="n"/>
      <c r="D93" s="35" t="n"/>
      <c r="E93" s="4" t="n"/>
      <c r="F93" s="35" t="n"/>
      <c r="G93" s="4" t="n"/>
      <c r="H93" s="35" t="n"/>
      <c r="I93" s="4" t="n"/>
      <c r="K93" s="4" t="n"/>
      <c r="L93" s="35" t="n"/>
      <c r="M93" s="4" t="n"/>
      <c r="N93" s="35" t="n"/>
      <c r="O93" s="4" t="n"/>
      <c r="P93" s="35" t="n"/>
      <c r="Q93" s="4" t="n"/>
      <c r="R93" s="35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</row>
    <row outlineLevel="0" r="94">
      <c r="A94" s="4" t="n"/>
      <c r="B94" s="35" t="n"/>
      <c r="C94" s="4" t="n"/>
      <c r="D94" s="35" t="n"/>
      <c r="E94" s="4" t="n"/>
      <c r="F94" s="35" t="n"/>
      <c r="G94" s="4" t="n"/>
      <c r="H94" s="35" t="n"/>
      <c r="I94" s="4" t="n"/>
      <c r="K94" s="4" t="n"/>
      <c r="L94" s="35" t="n"/>
      <c r="M94" s="4" t="n"/>
      <c r="N94" s="35" t="n"/>
      <c r="O94" s="4" t="n"/>
      <c r="P94" s="35" t="n"/>
      <c r="Q94" s="4" t="n"/>
      <c r="R94" s="35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</row>
    <row outlineLevel="0" r="95">
      <c r="A95" s="4" t="n"/>
      <c r="B95" s="35" t="n"/>
      <c r="C95" s="4" t="n"/>
      <c r="D95" s="35" t="n"/>
      <c r="E95" s="4" t="n"/>
      <c r="F95" s="35" t="n"/>
      <c r="G95" s="4" t="n"/>
      <c r="H95" s="35" t="n"/>
      <c r="I95" s="4" t="n"/>
      <c r="K95" s="4" t="n"/>
      <c r="L95" s="35" t="n"/>
      <c r="M95" s="4" t="n"/>
      <c r="N95" s="35" t="n"/>
      <c r="O95" s="4" t="n"/>
      <c r="P95" s="35" t="n"/>
      <c r="Q95" s="4" t="n"/>
      <c r="R95" s="35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</row>
    <row outlineLevel="0" r="96">
      <c r="A96" s="4" t="n"/>
      <c r="B96" s="35" t="n"/>
      <c r="C96" s="4" t="n"/>
      <c r="D96" s="35" t="n"/>
      <c r="E96" s="4" t="n"/>
      <c r="F96" s="35" t="n"/>
      <c r="G96" s="4" t="n"/>
      <c r="H96" s="35" t="n"/>
      <c r="I96" s="4" t="n"/>
      <c r="K96" s="4" t="n"/>
      <c r="L96" s="35" t="n"/>
      <c r="M96" s="4" t="n"/>
      <c r="N96" s="35" t="n"/>
      <c r="O96" s="4" t="n"/>
      <c r="P96" s="35" t="n"/>
      <c r="Q96" s="4" t="n"/>
      <c r="R96" s="35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</row>
    <row outlineLevel="0" r="97">
      <c r="A97" s="4" t="n"/>
      <c r="B97" s="35" t="n"/>
      <c r="C97" s="4" t="n"/>
      <c r="D97" s="35" t="n"/>
      <c r="E97" s="4" t="n"/>
      <c r="F97" s="35" t="n"/>
      <c r="G97" s="4" t="n"/>
      <c r="H97" s="35" t="n"/>
      <c r="I97" s="4" t="n"/>
      <c r="K97" s="4" t="n"/>
      <c r="L97" s="35" t="n"/>
      <c r="M97" s="4" t="n"/>
      <c r="N97" s="35" t="n"/>
      <c r="O97" s="4" t="n"/>
      <c r="P97" s="35" t="n"/>
      <c r="Q97" s="4" t="n"/>
      <c r="R97" s="35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</row>
    <row outlineLevel="0" r="98">
      <c r="A98" s="4" t="n"/>
      <c r="B98" s="35" t="n"/>
      <c r="C98" s="4" t="n"/>
      <c r="D98" s="35" t="n"/>
      <c r="E98" s="4" t="n"/>
      <c r="F98" s="35" t="n"/>
      <c r="G98" s="4" t="n"/>
      <c r="H98" s="35" t="n"/>
      <c r="I98" s="4" t="n"/>
      <c r="K98" s="4" t="n"/>
      <c r="L98" s="35" t="n"/>
      <c r="M98" s="4" t="n"/>
      <c r="N98" s="35" t="n"/>
      <c r="O98" s="4" t="n"/>
      <c r="P98" s="35" t="n"/>
      <c r="Q98" s="4" t="n"/>
      <c r="R98" s="35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</row>
    <row outlineLevel="0" r="99">
      <c r="A99" s="4" t="n"/>
      <c r="B99" s="35" t="n"/>
      <c r="C99" s="4" t="n"/>
      <c r="D99" s="35" t="n"/>
      <c r="E99" s="4" t="n"/>
      <c r="F99" s="35" t="n"/>
      <c r="G99" s="4" t="n"/>
      <c r="H99" s="35" t="n"/>
      <c r="I99" s="4" t="n"/>
      <c r="K99" s="4" t="n"/>
      <c r="L99" s="35" t="n"/>
      <c r="M99" s="4" t="n"/>
      <c r="N99" s="35" t="n"/>
      <c r="O99" s="4" t="n"/>
      <c r="P99" s="35" t="n"/>
      <c r="Q99" s="4" t="n"/>
      <c r="R99" s="35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</row>
    <row outlineLevel="0" r="100">
      <c r="A100" s="4" t="n"/>
      <c r="B100" s="35" t="n"/>
      <c r="C100" s="4" t="n"/>
      <c r="D100" s="35" t="n"/>
      <c r="E100" s="4" t="n"/>
      <c r="F100" s="35" t="n"/>
      <c r="G100" s="4" t="n"/>
      <c r="H100" s="35" t="n"/>
      <c r="I100" s="4" t="n"/>
      <c r="K100" s="4" t="n"/>
      <c r="L100" s="35" t="n"/>
      <c r="M100" s="4" t="n"/>
      <c r="N100" s="35" t="n"/>
      <c r="O100" s="4" t="n"/>
      <c r="P100" s="35" t="n"/>
      <c r="Q100" s="4" t="n"/>
      <c r="R100" s="35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</row>
    <row outlineLevel="0" r="101">
      <c r="A101" s="4" t="n"/>
      <c r="B101" s="35" t="n"/>
      <c r="C101" s="4" t="n"/>
      <c r="D101" s="35" t="n"/>
      <c r="E101" s="4" t="n"/>
      <c r="F101" s="35" t="n"/>
      <c r="G101" s="4" t="n"/>
      <c r="H101" s="35" t="n"/>
      <c r="I101" s="4" t="n"/>
      <c r="K101" s="4" t="n"/>
      <c r="L101" s="35" t="n"/>
      <c r="M101" s="4" t="n"/>
      <c r="N101" s="35" t="n"/>
      <c r="O101" s="4" t="n"/>
      <c r="P101" s="35" t="n"/>
      <c r="Q101" s="4" t="n"/>
      <c r="R101" s="35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</row>
    <row outlineLevel="0" r="102">
      <c r="A102" s="4" t="n"/>
      <c r="B102" s="35" t="n"/>
      <c r="C102" s="4" t="n"/>
      <c r="D102" s="35" t="n"/>
      <c r="E102" s="4" t="n"/>
      <c r="F102" s="35" t="n"/>
      <c r="G102" s="4" t="n"/>
      <c r="H102" s="35" t="n"/>
      <c r="I102" s="4" t="n"/>
      <c r="K102" s="4" t="n"/>
      <c r="L102" s="35" t="n"/>
      <c r="M102" s="4" t="n"/>
      <c r="N102" s="35" t="n"/>
      <c r="O102" s="4" t="n"/>
      <c r="P102" s="35" t="n"/>
      <c r="Q102" s="4" t="n"/>
      <c r="R102" s="35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</row>
    <row outlineLevel="0" r="103">
      <c r="A103" s="4" t="n"/>
      <c r="B103" s="35" t="n"/>
      <c r="C103" s="4" t="n"/>
      <c r="D103" s="35" t="n"/>
      <c r="E103" s="4" t="n"/>
      <c r="F103" s="35" t="n"/>
      <c r="G103" s="4" t="n"/>
      <c r="H103" s="35" t="n"/>
      <c r="I103" s="4" t="n"/>
      <c r="K103" s="4" t="n"/>
      <c r="L103" s="35" t="n"/>
      <c r="M103" s="4" t="n"/>
      <c r="N103" s="35" t="n"/>
      <c r="O103" s="4" t="n"/>
      <c r="P103" s="35" t="n"/>
      <c r="Q103" s="4" t="n"/>
      <c r="R103" s="35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</row>
    <row outlineLevel="0" r="104">
      <c r="A104" s="4" t="n"/>
      <c r="B104" s="35" t="n"/>
      <c r="C104" s="4" t="n"/>
      <c r="D104" s="35" t="n"/>
      <c r="E104" s="4" t="n"/>
      <c r="F104" s="35" t="n"/>
      <c r="G104" s="4" t="n"/>
      <c r="H104" s="35" t="n"/>
      <c r="I104" s="4" t="n"/>
      <c r="K104" s="4" t="n"/>
      <c r="L104" s="35" t="n"/>
      <c r="M104" s="4" t="n"/>
      <c r="N104" s="35" t="n"/>
      <c r="O104" s="4" t="n"/>
      <c r="P104" s="35" t="n"/>
      <c r="Q104" s="4" t="n"/>
      <c r="R104" s="35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</row>
    <row outlineLevel="0" r="105">
      <c r="A105" s="4" t="n"/>
      <c r="B105" s="35" t="n"/>
      <c r="C105" s="4" t="n"/>
      <c r="D105" s="35" t="n"/>
      <c r="E105" s="4" t="n"/>
      <c r="F105" s="35" t="n"/>
      <c r="G105" s="4" t="n"/>
      <c r="H105" s="35" t="n"/>
      <c r="I105" s="4" t="n"/>
      <c r="K105" s="4" t="n"/>
      <c r="L105" s="35" t="n"/>
      <c r="M105" s="4" t="n"/>
      <c r="N105" s="35" t="n"/>
      <c r="O105" s="4" t="n"/>
      <c r="P105" s="35" t="n"/>
      <c r="Q105" s="4" t="n"/>
      <c r="R105" s="35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</row>
    <row outlineLevel="0" r="106">
      <c r="A106" s="4" t="n"/>
      <c r="B106" s="35" t="n"/>
      <c r="C106" s="4" t="n"/>
      <c r="D106" s="35" t="n"/>
      <c r="E106" s="4" t="n"/>
      <c r="F106" s="35" t="n"/>
      <c r="G106" s="4" t="n"/>
      <c r="H106" s="35" t="n"/>
      <c r="I106" s="4" t="n"/>
      <c r="K106" s="4" t="n"/>
      <c r="L106" s="35" t="n"/>
      <c r="M106" s="4" t="n"/>
      <c r="N106" s="35" t="n"/>
      <c r="O106" s="4" t="n"/>
      <c r="P106" s="35" t="n"/>
      <c r="Q106" s="4" t="n"/>
      <c r="R106" s="35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</row>
    <row outlineLevel="0" r="107">
      <c r="A107" s="4" t="n"/>
      <c r="B107" s="35" t="n"/>
      <c r="C107" s="4" t="n"/>
      <c r="D107" s="35" t="n"/>
      <c r="E107" s="4" t="n"/>
      <c r="F107" s="35" t="n"/>
      <c r="G107" s="4" t="n"/>
      <c r="H107" s="35" t="n"/>
      <c r="I107" s="4" t="n"/>
      <c r="K107" s="4" t="n"/>
      <c r="L107" s="35" t="n"/>
      <c r="M107" s="4" t="n"/>
      <c r="N107" s="35" t="n"/>
      <c r="O107" s="4" t="n"/>
      <c r="P107" s="35" t="n"/>
      <c r="Q107" s="4" t="n"/>
      <c r="R107" s="35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</row>
    <row outlineLevel="0" r="108">
      <c r="A108" s="4" t="n"/>
      <c r="B108" s="35" t="n"/>
      <c r="C108" s="4" t="n"/>
      <c r="D108" s="35" t="n"/>
      <c r="E108" s="4" t="n"/>
      <c r="F108" s="35" t="n"/>
      <c r="G108" s="4" t="n"/>
      <c r="H108" s="35" t="n"/>
      <c r="I108" s="4" t="n"/>
      <c r="K108" s="4" t="n"/>
      <c r="L108" s="35" t="n"/>
      <c r="M108" s="4" t="n"/>
      <c r="N108" s="35" t="n"/>
      <c r="O108" s="4" t="n"/>
      <c r="P108" s="35" t="n"/>
      <c r="Q108" s="4" t="n"/>
      <c r="R108" s="35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</row>
    <row outlineLevel="0" r="109">
      <c r="A109" s="4" t="n"/>
      <c r="B109" s="35" t="n"/>
      <c r="C109" s="4" t="n"/>
      <c r="D109" s="35" t="n"/>
      <c r="E109" s="4" t="n"/>
      <c r="F109" s="35" t="n"/>
      <c r="G109" s="4" t="n"/>
      <c r="H109" s="35" t="n"/>
      <c r="I109" s="4" t="n"/>
      <c r="K109" s="4" t="n"/>
      <c r="L109" s="35" t="n"/>
      <c r="M109" s="4" t="n"/>
      <c r="N109" s="35" t="n"/>
      <c r="O109" s="4" t="n"/>
      <c r="P109" s="35" t="n"/>
      <c r="Q109" s="4" t="n"/>
      <c r="R109" s="35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</row>
    <row outlineLevel="0" r="110">
      <c r="A110" s="4" t="n"/>
      <c r="B110" s="35" t="n"/>
      <c r="C110" s="4" t="n"/>
      <c r="D110" s="35" t="n"/>
      <c r="E110" s="4" t="n"/>
      <c r="F110" s="35" t="n"/>
      <c r="G110" s="4" t="n"/>
      <c r="H110" s="35" t="n"/>
      <c r="I110" s="4" t="n"/>
      <c r="K110" s="4" t="n"/>
      <c r="L110" s="35" t="n"/>
      <c r="M110" s="4" t="n"/>
      <c r="N110" s="35" t="n"/>
      <c r="O110" s="4" t="n"/>
      <c r="P110" s="35" t="n"/>
      <c r="Q110" s="4" t="n"/>
      <c r="R110" s="35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</row>
    <row outlineLevel="0" r="111">
      <c r="A111" s="4" t="n"/>
      <c r="B111" s="35" t="n"/>
      <c r="C111" s="4" t="n"/>
      <c r="D111" s="35" t="n"/>
      <c r="E111" s="4" t="n"/>
      <c r="F111" s="35" t="n"/>
      <c r="G111" s="4" t="n"/>
      <c r="H111" s="35" t="n"/>
      <c r="I111" s="4" t="n"/>
      <c r="K111" s="4" t="n"/>
      <c r="L111" s="35" t="n"/>
      <c r="M111" s="4" t="n"/>
      <c r="N111" s="35" t="n"/>
      <c r="O111" s="4" t="n"/>
      <c r="P111" s="35" t="n"/>
      <c r="Q111" s="4" t="n"/>
      <c r="R111" s="35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</row>
    <row outlineLevel="0" r="112">
      <c r="A112" s="4" t="n"/>
      <c r="B112" s="35" t="n"/>
      <c r="C112" s="4" t="n"/>
      <c r="D112" s="35" t="n"/>
      <c r="E112" s="4" t="n"/>
      <c r="F112" s="35" t="n"/>
      <c r="G112" s="4" t="n"/>
      <c r="H112" s="35" t="n"/>
      <c r="I112" s="4" t="n"/>
      <c r="K112" s="4" t="n"/>
      <c r="L112" s="35" t="n"/>
      <c r="M112" s="4" t="n"/>
      <c r="N112" s="35" t="n"/>
      <c r="O112" s="4" t="n"/>
      <c r="P112" s="35" t="n"/>
      <c r="Q112" s="4" t="n"/>
      <c r="R112" s="35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</row>
    <row outlineLevel="0" r="113">
      <c r="A113" s="4" t="n"/>
      <c r="B113" s="35" t="n"/>
      <c r="C113" s="4" t="n"/>
      <c r="D113" s="35" t="n"/>
      <c r="E113" s="4" t="n"/>
      <c r="F113" s="35" t="n"/>
      <c r="G113" s="4" t="n"/>
      <c r="H113" s="35" t="n"/>
      <c r="I113" s="4" t="n"/>
      <c r="K113" s="4" t="n"/>
      <c r="L113" s="35" t="n"/>
      <c r="M113" s="4" t="n"/>
      <c r="N113" s="35" t="n"/>
      <c r="O113" s="4" t="n"/>
      <c r="P113" s="35" t="n"/>
      <c r="Q113" s="4" t="n"/>
      <c r="R113" s="35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</row>
    <row outlineLevel="0" r="114">
      <c r="A114" s="4" t="n"/>
      <c r="B114" s="35" t="n"/>
      <c r="C114" s="4" t="n"/>
      <c r="D114" s="35" t="n"/>
      <c r="E114" s="4" t="n"/>
      <c r="F114" s="35" t="n"/>
      <c r="G114" s="4" t="n"/>
      <c r="H114" s="35" t="n"/>
      <c r="I114" s="4" t="n"/>
      <c r="K114" s="4" t="n"/>
      <c r="L114" s="35" t="n"/>
      <c r="M114" s="4" t="n"/>
      <c r="N114" s="35" t="n"/>
      <c r="O114" s="4" t="n"/>
      <c r="P114" s="35" t="n"/>
      <c r="Q114" s="4" t="n"/>
      <c r="R114" s="35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</row>
    <row outlineLevel="0" r="115">
      <c r="A115" s="4" t="n"/>
      <c r="B115" s="35" t="n"/>
      <c r="C115" s="4" t="n"/>
      <c r="D115" s="35" t="n"/>
      <c r="E115" s="4" t="n"/>
      <c r="F115" s="35" t="n"/>
      <c r="G115" s="4" t="n"/>
      <c r="H115" s="35" t="n"/>
      <c r="I115" s="4" t="n"/>
      <c r="K115" s="4" t="n"/>
      <c r="L115" s="35" t="n"/>
      <c r="M115" s="4" t="n"/>
      <c r="N115" s="35" t="n"/>
      <c r="O115" s="4" t="n"/>
      <c r="P115" s="35" t="n"/>
      <c r="Q115" s="4" t="n"/>
      <c r="R115" s="35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</row>
    <row outlineLevel="0" r="116">
      <c r="A116" s="4" t="n"/>
      <c r="B116" s="35" t="n"/>
      <c r="C116" s="4" t="n"/>
      <c r="D116" s="35" t="n"/>
      <c r="E116" s="4" t="n"/>
      <c r="F116" s="35" t="n"/>
      <c r="G116" s="4" t="n"/>
      <c r="H116" s="35" t="n"/>
      <c r="I116" s="4" t="n"/>
      <c r="K116" s="4" t="n"/>
      <c r="L116" s="35" t="n"/>
      <c r="M116" s="4" t="n"/>
      <c r="N116" s="35" t="n"/>
      <c r="O116" s="4" t="n"/>
      <c r="P116" s="35" t="n"/>
      <c r="Q116" s="4" t="n"/>
      <c r="R116" s="35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</row>
    <row outlineLevel="0" r="117">
      <c r="A117" s="4" t="n"/>
      <c r="B117" s="35" t="n"/>
      <c r="C117" s="4" t="n"/>
      <c r="D117" s="35" t="n"/>
      <c r="E117" s="4" t="n"/>
      <c r="F117" s="35" t="n"/>
      <c r="G117" s="4" t="n"/>
      <c r="H117" s="35" t="n"/>
      <c r="I117" s="4" t="n"/>
      <c r="K117" s="4" t="n"/>
      <c r="L117" s="35" t="n"/>
      <c r="M117" s="4" t="n"/>
      <c r="N117" s="35" t="n"/>
      <c r="O117" s="4" t="n"/>
      <c r="P117" s="35" t="n"/>
      <c r="Q117" s="4" t="n"/>
      <c r="R117" s="35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</row>
    <row outlineLevel="0" r="118">
      <c r="A118" s="4" t="n"/>
      <c r="B118" s="35" t="n"/>
      <c r="C118" s="4" t="n"/>
      <c r="D118" s="35" t="n"/>
      <c r="E118" s="4" t="n"/>
      <c r="F118" s="35" t="n"/>
      <c r="G118" s="4" t="n"/>
      <c r="H118" s="35" t="n"/>
      <c r="I118" s="4" t="n"/>
      <c r="K118" s="4" t="n"/>
      <c r="L118" s="35" t="n"/>
      <c r="M118" s="4" t="n"/>
      <c r="N118" s="35" t="n"/>
      <c r="O118" s="4" t="n"/>
      <c r="P118" s="35" t="n"/>
      <c r="Q118" s="4" t="n"/>
      <c r="R118" s="35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</row>
    <row outlineLevel="0" r="119">
      <c r="A119" s="4" t="n"/>
      <c r="B119" s="35" t="n"/>
      <c r="C119" s="4" t="n"/>
      <c r="D119" s="35" t="n"/>
      <c r="E119" s="4" t="n"/>
      <c r="F119" s="35" t="n"/>
      <c r="G119" s="4" t="n"/>
      <c r="H119" s="35" t="n"/>
      <c r="I119" s="4" t="n"/>
      <c r="K119" s="4" t="n"/>
      <c r="L119" s="35" t="n"/>
      <c r="M119" s="4" t="n"/>
      <c r="N119" s="35" t="n"/>
      <c r="O119" s="4" t="n"/>
      <c r="P119" s="35" t="n"/>
      <c r="Q119" s="4" t="n"/>
      <c r="R119" s="35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</row>
    <row outlineLevel="0" r="120">
      <c r="A120" s="4" t="n"/>
      <c r="B120" s="35" t="n"/>
      <c r="C120" s="4" t="n"/>
      <c r="D120" s="35" t="n"/>
      <c r="E120" s="4" t="n"/>
      <c r="F120" s="35" t="n"/>
      <c r="G120" s="4" t="n"/>
      <c r="H120" s="35" t="n"/>
      <c r="I120" s="4" t="n"/>
      <c r="K120" s="4" t="n"/>
      <c r="L120" s="35" t="n"/>
      <c r="M120" s="4" t="n"/>
      <c r="N120" s="35" t="n"/>
      <c r="O120" s="4" t="n"/>
      <c r="P120" s="35" t="n"/>
      <c r="Q120" s="4" t="n"/>
      <c r="R120" s="35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</row>
    <row outlineLevel="0" r="121">
      <c r="A121" s="4" t="n"/>
      <c r="B121" s="35" t="n"/>
      <c r="C121" s="4" t="n"/>
      <c r="D121" s="35" t="n"/>
      <c r="E121" s="4" t="n"/>
      <c r="F121" s="35" t="n"/>
      <c r="G121" s="4" t="n"/>
      <c r="H121" s="35" t="n"/>
      <c r="I121" s="4" t="n"/>
      <c r="K121" s="4" t="n"/>
      <c r="L121" s="35" t="n"/>
      <c r="M121" s="4" t="n"/>
      <c r="N121" s="35" t="n"/>
      <c r="O121" s="4" t="n"/>
      <c r="P121" s="35" t="n"/>
      <c r="Q121" s="4" t="n"/>
      <c r="R121" s="35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</row>
    <row outlineLevel="0" r="122">
      <c r="A122" s="4" t="n"/>
      <c r="B122" s="35" t="n"/>
      <c r="C122" s="4" t="n"/>
      <c r="D122" s="35" t="n"/>
      <c r="E122" s="4" t="n"/>
      <c r="F122" s="35" t="n"/>
      <c r="G122" s="4" t="n"/>
      <c r="H122" s="35" t="n"/>
      <c r="I122" s="4" t="n"/>
      <c r="K122" s="4" t="n"/>
      <c r="L122" s="35" t="n"/>
      <c r="M122" s="4" t="n"/>
      <c r="N122" s="35" t="n"/>
      <c r="O122" s="4" t="n"/>
      <c r="P122" s="35" t="n"/>
      <c r="Q122" s="4" t="n"/>
      <c r="R122" s="35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</row>
    <row outlineLevel="0" r="123">
      <c r="A123" s="4" t="n"/>
      <c r="B123" s="35" t="n"/>
      <c r="C123" s="4" t="n"/>
      <c r="D123" s="35" t="n"/>
      <c r="E123" s="4" t="n"/>
      <c r="F123" s="35" t="n"/>
      <c r="G123" s="4" t="n"/>
      <c r="H123" s="35" t="n"/>
      <c r="I123" s="4" t="n"/>
      <c r="K123" s="4" t="n"/>
      <c r="L123" s="35" t="n"/>
      <c r="M123" s="4" t="n"/>
      <c r="N123" s="35" t="n"/>
      <c r="O123" s="4" t="n"/>
      <c r="P123" s="35" t="n"/>
      <c r="Q123" s="4" t="n"/>
      <c r="R123" s="35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</row>
    <row outlineLevel="0" r="124">
      <c r="A124" s="4" t="n"/>
      <c r="B124" s="35" t="n"/>
      <c r="C124" s="4" t="n"/>
      <c r="D124" s="35" t="n"/>
      <c r="E124" s="4" t="n"/>
      <c r="F124" s="35" t="n"/>
      <c r="G124" s="4" t="n"/>
      <c r="H124" s="35" t="n"/>
      <c r="I124" s="4" t="n"/>
      <c r="K124" s="4" t="n"/>
      <c r="L124" s="35" t="n"/>
      <c r="M124" s="4" t="n"/>
      <c r="N124" s="35" t="n"/>
      <c r="O124" s="4" t="n"/>
      <c r="P124" s="35" t="n"/>
      <c r="Q124" s="4" t="n"/>
      <c r="R124" s="35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</row>
    <row outlineLevel="0" r="125">
      <c r="A125" s="4" t="n"/>
      <c r="B125" s="35" t="n"/>
      <c r="C125" s="4" t="n"/>
      <c r="D125" s="35" t="n"/>
      <c r="E125" s="4" t="n"/>
      <c r="F125" s="35" t="n"/>
      <c r="G125" s="4" t="n"/>
      <c r="H125" s="35" t="n"/>
      <c r="I125" s="4" t="n"/>
      <c r="K125" s="4" t="n"/>
      <c r="L125" s="35" t="n"/>
      <c r="M125" s="4" t="n"/>
      <c r="N125" s="35" t="n"/>
      <c r="O125" s="4" t="n"/>
      <c r="P125" s="35" t="n"/>
      <c r="Q125" s="4" t="n"/>
      <c r="R125" s="35" t="n"/>
      <c r="S125" s="4" t="n"/>
      <c r="T125" s="4" t="n"/>
      <c r="U125" s="4" t="n"/>
      <c r="V125" s="4" t="n"/>
      <c r="W125" s="4" t="n"/>
      <c r="X125" s="4" t="n"/>
      <c r="Y125" s="4" t="n"/>
      <c r="Z125" s="4" t="n"/>
      <c r="AA125" s="4" t="n"/>
    </row>
    <row outlineLevel="0" r="126">
      <c r="A126" s="4" t="n"/>
      <c r="B126" s="35" t="n"/>
      <c r="C126" s="4" t="n"/>
      <c r="D126" s="35" t="n"/>
      <c r="E126" s="4" t="n"/>
      <c r="F126" s="35" t="n"/>
      <c r="G126" s="4" t="n"/>
      <c r="H126" s="35" t="n"/>
      <c r="I126" s="4" t="n"/>
      <c r="K126" s="4" t="n"/>
      <c r="L126" s="35" t="n"/>
      <c r="M126" s="4" t="n"/>
      <c r="N126" s="35" t="n"/>
      <c r="O126" s="4" t="n"/>
      <c r="P126" s="35" t="n"/>
      <c r="Q126" s="4" t="n"/>
      <c r="R126" s="35" t="n"/>
      <c r="S126" s="4" t="n"/>
      <c r="T126" s="4" t="n"/>
      <c r="U126" s="4" t="n"/>
      <c r="V126" s="4" t="n"/>
      <c r="W126" s="4" t="n"/>
      <c r="X126" s="4" t="n"/>
      <c r="Y126" s="4" t="n"/>
      <c r="Z126" s="4" t="n"/>
      <c r="AA126" s="4" t="n"/>
    </row>
    <row outlineLevel="0" r="127">
      <c r="A127" s="4" t="n"/>
      <c r="B127" s="35" t="n"/>
      <c r="C127" s="4" t="n"/>
      <c r="D127" s="35" t="n"/>
      <c r="E127" s="4" t="n"/>
      <c r="F127" s="35" t="n"/>
      <c r="G127" s="4" t="n"/>
      <c r="H127" s="35" t="n"/>
      <c r="I127" s="4" t="n"/>
      <c r="K127" s="4" t="n"/>
      <c r="L127" s="35" t="n"/>
      <c r="M127" s="4" t="n"/>
      <c r="N127" s="35" t="n"/>
      <c r="O127" s="4" t="n"/>
      <c r="P127" s="35" t="n"/>
      <c r="Q127" s="4" t="n"/>
      <c r="R127" s="35" t="n"/>
      <c r="S127" s="4" t="n"/>
      <c r="T127" s="4" t="n"/>
      <c r="U127" s="4" t="n"/>
      <c r="V127" s="4" t="n"/>
      <c r="W127" s="4" t="n"/>
      <c r="X127" s="4" t="n"/>
      <c r="Y127" s="4" t="n"/>
      <c r="Z127" s="4" t="n"/>
      <c r="AA127" s="4" t="n"/>
    </row>
    <row outlineLevel="0" r="128">
      <c r="A128" s="4" t="n"/>
      <c r="B128" s="35" t="n"/>
      <c r="C128" s="4" t="n"/>
      <c r="D128" s="35" t="n"/>
      <c r="E128" s="4" t="n"/>
      <c r="F128" s="35" t="n"/>
      <c r="G128" s="4" t="n"/>
      <c r="H128" s="35" t="n"/>
      <c r="I128" s="4" t="n"/>
      <c r="K128" s="4" t="n"/>
      <c r="L128" s="35" t="n"/>
      <c r="M128" s="4" t="n"/>
      <c r="N128" s="35" t="n"/>
      <c r="O128" s="4" t="n"/>
      <c r="P128" s="35" t="n"/>
      <c r="Q128" s="4" t="n"/>
      <c r="R128" s="35" t="n"/>
      <c r="S128" s="4" t="n"/>
      <c r="T128" s="4" t="n"/>
      <c r="U128" s="4" t="n"/>
      <c r="V128" s="4" t="n"/>
      <c r="W128" s="4" t="n"/>
      <c r="X128" s="4" t="n"/>
      <c r="Y128" s="4" t="n"/>
      <c r="Z128" s="4" t="n"/>
      <c r="AA128" s="4" t="n"/>
    </row>
    <row outlineLevel="0" r="129">
      <c r="A129" s="4" t="n"/>
      <c r="B129" s="35" t="n"/>
      <c r="C129" s="4" t="n"/>
      <c r="D129" s="35" t="n"/>
      <c r="E129" s="4" t="n"/>
      <c r="F129" s="35" t="n"/>
      <c r="G129" s="4" t="n"/>
      <c r="H129" s="35" t="n"/>
      <c r="I129" s="4" t="n"/>
      <c r="K129" s="4" t="n"/>
      <c r="L129" s="35" t="n"/>
      <c r="M129" s="4" t="n"/>
      <c r="N129" s="35" t="n"/>
      <c r="O129" s="4" t="n"/>
      <c r="P129" s="35" t="n"/>
      <c r="Q129" s="4" t="n"/>
      <c r="R129" s="35" t="n"/>
      <c r="S129" s="4" t="n"/>
      <c r="T129" s="4" t="n"/>
      <c r="U129" s="4" t="n"/>
      <c r="V129" s="4" t="n"/>
      <c r="W129" s="4" t="n"/>
      <c r="X129" s="4" t="n"/>
      <c r="Y129" s="4" t="n"/>
      <c r="Z129" s="4" t="n"/>
      <c r="AA129" s="4" t="n"/>
    </row>
    <row outlineLevel="0" r="130">
      <c r="A130" s="4" t="n"/>
      <c r="B130" s="35" t="n"/>
      <c r="C130" s="4" t="n"/>
      <c r="D130" s="35" t="n"/>
      <c r="E130" s="4" t="n"/>
      <c r="F130" s="35" t="n"/>
      <c r="G130" s="4" t="n"/>
      <c r="H130" s="35" t="n"/>
      <c r="I130" s="4" t="n"/>
      <c r="K130" s="4" t="n"/>
      <c r="L130" s="35" t="n"/>
      <c r="M130" s="4" t="n"/>
      <c r="N130" s="35" t="n"/>
      <c r="O130" s="4" t="n"/>
      <c r="P130" s="35" t="n"/>
      <c r="Q130" s="4" t="n"/>
      <c r="R130" s="35" t="n"/>
      <c r="S130" s="4" t="n"/>
      <c r="T130" s="4" t="n"/>
      <c r="U130" s="4" t="n"/>
      <c r="V130" s="4" t="n"/>
      <c r="W130" s="4" t="n"/>
      <c r="X130" s="4" t="n"/>
      <c r="Y130" s="4" t="n"/>
      <c r="Z130" s="4" t="n"/>
      <c r="AA130" s="4" t="n"/>
    </row>
    <row outlineLevel="0" r="131">
      <c r="A131" s="4" t="n"/>
      <c r="B131" s="35" t="n"/>
      <c r="C131" s="4" t="n"/>
      <c r="D131" s="35" t="n"/>
      <c r="E131" s="4" t="n"/>
      <c r="F131" s="35" t="n"/>
      <c r="G131" s="4" t="n"/>
      <c r="H131" s="35" t="n"/>
      <c r="I131" s="4" t="n"/>
      <c r="K131" s="4" t="n"/>
      <c r="L131" s="35" t="n"/>
      <c r="M131" s="4" t="n"/>
      <c r="N131" s="35" t="n"/>
      <c r="O131" s="4" t="n"/>
      <c r="P131" s="35" t="n"/>
      <c r="Q131" s="4" t="n"/>
      <c r="R131" s="35" t="n"/>
      <c r="S131" s="4" t="n"/>
      <c r="T131" s="4" t="n"/>
      <c r="U131" s="4" t="n"/>
      <c r="V131" s="4" t="n"/>
      <c r="W131" s="4" t="n"/>
      <c r="X131" s="4" t="n"/>
      <c r="Y131" s="4" t="n"/>
      <c r="Z131" s="4" t="n"/>
      <c r="AA131" s="4" t="n"/>
    </row>
    <row outlineLevel="0" r="132">
      <c r="A132" s="4" t="n"/>
      <c r="B132" s="35" t="n"/>
      <c r="C132" s="4" t="n"/>
      <c r="D132" s="35" t="n"/>
      <c r="E132" s="4" t="n"/>
      <c r="F132" s="35" t="n"/>
      <c r="G132" s="4" t="n"/>
      <c r="H132" s="35" t="n"/>
      <c r="I132" s="4" t="n"/>
      <c r="K132" s="4" t="n"/>
      <c r="L132" s="35" t="n"/>
      <c r="M132" s="4" t="n"/>
      <c r="N132" s="35" t="n"/>
      <c r="O132" s="4" t="n"/>
      <c r="P132" s="35" t="n"/>
      <c r="Q132" s="4" t="n"/>
      <c r="R132" s="35" t="n"/>
      <c r="S132" s="4" t="n"/>
      <c r="T132" s="4" t="n"/>
      <c r="U132" s="4" t="n"/>
      <c r="V132" s="4" t="n"/>
      <c r="W132" s="4" t="n"/>
      <c r="X132" s="4" t="n"/>
      <c r="Y132" s="4" t="n"/>
      <c r="Z132" s="4" t="n"/>
      <c r="AA132" s="4" t="n"/>
    </row>
    <row outlineLevel="0" r="133">
      <c r="A133" s="4" t="n"/>
      <c r="B133" s="35" t="n"/>
      <c r="C133" s="4" t="n"/>
      <c r="D133" s="35" t="n"/>
      <c r="E133" s="4" t="n"/>
      <c r="F133" s="35" t="n"/>
      <c r="G133" s="4" t="n"/>
      <c r="H133" s="35" t="n"/>
      <c r="I133" s="4" t="n"/>
      <c r="K133" s="4" t="n"/>
      <c r="L133" s="35" t="n"/>
      <c r="M133" s="4" t="n"/>
      <c r="N133" s="35" t="n"/>
      <c r="O133" s="4" t="n"/>
      <c r="P133" s="35" t="n"/>
      <c r="Q133" s="4" t="n"/>
      <c r="R133" s="35" t="n"/>
      <c r="S133" s="4" t="n"/>
      <c r="T133" s="4" t="n"/>
      <c r="U133" s="4" t="n"/>
      <c r="V133" s="4" t="n"/>
      <c r="W133" s="4" t="n"/>
      <c r="X133" s="4" t="n"/>
      <c r="Y133" s="4" t="n"/>
      <c r="Z133" s="4" t="n"/>
      <c r="AA133" s="4" t="n"/>
    </row>
    <row outlineLevel="0" r="134">
      <c r="A134" s="4" t="n"/>
      <c r="B134" s="35" t="n"/>
      <c r="C134" s="4" t="n"/>
      <c r="D134" s="35" t="n"/>
      <c r="E134" s="4" t="n"/>
      <c r="F134" s="35" t="n"/>
      <c r="G134" s="4" t="n"/>
      <c r="H134" s="35" t="n"/>
      <c r="I134" s="4" t="n"/>
      <c r="K134" s="4" t="n"/>
      <c r="L134" s="35" t="n"/>
      <c r="M134" s="4" t="n"/>
      <c r="N134" s="35" t="n"/>
      <c r="O134" s="4" t="n"/>
      <c r="P134" s="35" t="n"/>
      <c r="Q134" s="4" t="n"/>
      <c r="R134" s="35" t="n"/>
      <c r="S134" s="4" t="n"/>
      <c r="T134" s="4" t="n"/>
      <c r="U134" s="4" t="n"/>
      <c r="V134" s="4" t="n"/>
      <c r="W134" s="4" t="n"/>
      <c r="X134" s="4" t="n"/>
      <c r="Y134" s="4" t="n"/>
      <c r="Z134" s="4" t="n"/>
      <c r="AA134" s="4" t="n"/>
    </row>
    <row outlineLevel="0" r="135">
      <c r="A135" s="4" t="n"/>
      <c r="B135" s="35" t="n"/>
      <c r="C135" s="4" t="n"/>
      <c r="D135" s="35" t="n"/>
      <c r="E135" s="4" t="n"/>
      <c r="F135" s="35" t="n"/>
      <c r="G135" s="4" t="n"/>
      <c r="H135" s="35" t="n"/>
      <c r="I135" s="4" t="n"/>
      <c r="K135" s="4" t="n"/>
      <c r="L135" s="35" t="n"/>
      <c r="M135" s="4" t="n"/>
      <c r="N135" s="35" t="n"/>
      <c r="O135" s="4" t="n"/>
      <c r="P135" s="35" t="n"/>
      <c r="Q135" s="4" t="n"/>
      <c r="R135" s="35" t="n"/>
      <c r="S135" s="4" t="n"/>
      <c r="T135" s="4" t="n"/>
      <c r="U135" s="4" t="n"/>
      <c r="V135" s="4" t="n"/>
      <c r="W135" s="4" t="n"/>
      <c r="X135" s="4" t="n"/>
      <c r="Y135" s="4" t="n"/>
      <c r="Z135" s="4" t="n"/>
      <c r="AA135" s="4" t="n"/>
    </row>
    <row outlineLevel="0" r="136">
      <c r="A136" s="4" t="n"/>
      <c r="B136" s="35" t="n"/>
      <c r="C136" s="4" t="n"/>
      <c r="D136" s="35" t="n"/>
      <c r="E136" s="4" t="n"/>
      <c r="F136" s="35" t="n"/>
      <c r="G136" s="4" t="n"/>
      <c r="H136" s="35" t="n"/>
      <c r="I136" s="4" t="n"/>
      <c r="K136" s="4" t="n"/>
      <c r="L136" s="35" t="n"/>
      <c r="M136" s="4" t="n"/>
      <c r="N136" s="35" t="n"/>
      <c r="O136" s="4" t="n"/>
      <c r="P136" s="35" t="n"/>
      <c r="Q136" s="4" t="n"/>
      <c r="R136" s="35" t="n"/>
      <c r="S136" s="4" t="n"/>
      <c r="T136" s="4" t="n"/>
      <c r="U136" s="4" t="n"/>
      <c r="V136" s="4" t="n"/>
      <c r="W136" s="4" t="n"/>
      <c r="X136" s="4" t="n"/>
      <c r="Y136" s="4" t="n"/>
      <c r="Z136" s="4" t="n"/>
      <c r="AA136" s="4" t="n"/>
    </row>
    <row outlineLevel="0" r="137">
      <c r="A137" s="4" t="n"/>
      <c r="B137" s="35" t="n"/>
      <c r="C137" s="4" t="n"/>
      <c r="D137" s="35" t="n"/>
      <c r="E137" s="4" t="n"/>
      <c r="F137" s="35" t="n"/>
      <c r="G137" s="4" t="n"/>
      <c r="H137" s="35" t="n"/>
      <c r="I137" s="4" t="n"/>
      <c r="K137" s="4" t="n"/>
      <c r="L137" s="35" t="n"/>
      <c r="M137" s="4" t="n"/>
      <c r="N137" s="35" t="n"/>
      <c r="O137" s="4" t="n"/>
      <c r="P137" s="35" t="n"/>
      <c r="Q137" s="4" t="n"/>
      <c r="R137" s="35" t="n"/>
      <c r="S137" s="4" t="n"/>
      <c r="T137" s="4" t="n"/>
      <c r="U137" s="4" t="n"/>
      <c r="V137" s="4" t="n"/>
      <c r="W137" s="4" t="n"/>
      <c r="X137" s="4" t="n"/>
      <c r="Y137" s="4" t="n"/>
      <c r="Z137" s="4" t="n"/>
      <c r="AA137" s="4" t="n"/>
    </row>
    <row outlineLevel="0" r="138">
      <c r="A138" s="4" t="n"/>
      <c r="B138" s="35" t="n"/>
      <c r="C138" s="4" t="n"/>
      <c r="D138" s="35" t="n"/>
      <c r="E138" s="4" t="n"/>
      <c r="F138" s="35" t="n"/>
      <c r="G138" s="4" t="n"/>
      <c r="H138" s="35" t="n"/>
      <c r="I138" s="4" t="n"/>
      <c r="K138" s="4" t="n"/>
      <c r="L138" s="35" t="n"/>
      <c r="M138" s="4" t="n"/>
      <c r="N138" s="35" t="n"/>
      <c r="O138" s="4" t="n"/>
      <c r="P138" s="35" t="n"/>
      <c r="Q138" s="4" t="n"/>
      <c r="R138" s="35" t="n"/>
      <c r="S138" s="4" t="n"/>
      <c r="T138" s="4" t="n"/>
      <c r="U138" s="4" t="n"/>
      <c r="V138" s="4" t="n"/>
      <c r="W138" s="4" t="n"/>
      <c r="X138" s="4" t="n"/>
      <c r="Y138" s="4" t="n"/>
      <c r="Z138" s="4" t="n"/>
      <c r="AA138" s="4" t="n"/>
    </row>
    <row outlineLevel="0" r="139">
      <c r="A139" s="4" t="n"/>
      <c r="B139" s="35" t="n"/>
      <c r="C139" s="4" t="n"/>
      <c r="D139" s="35" t="n"/>
      <c r="E139" s="4" t="n"/>
      <c r="F139" s="35" t="n"/>
      <c r="G139" s="4" t="n"/>
      <c r="H139" s="35" t="n"/>
      <c r="I139" s="4" t="n"/>
      <c r="K139" s="4" t="n"/>
      <c r="L139" s="35" t="n"/>
      <c r="M139" s="4" t="n"/>
      <c r="N139" s="35" t="n"/>
      <c r="O139" s="4" t="n"/>
      <c r="P139" s="35" t="n"/>
      <c r="Q139" s="4" t="n"/>
      <c r="R139" s="35" t="n"/>
      <c r="S139" s="4" t="n"/>
      <c r="T139" s="4" t="n"/>
      <c r="U139" s="4" t="n"/>
      <c r="V139" s="4" t="n"/>
      <c r="W139" s="4" t="n"/>
      <c r="X139" s="4" t="n"/>
      <c r="Y139" s="4" t="n"/>
      <c r="Z139" s="4" t="n"/>
      <c r="AA139" s="4" t="n"/>
    </row>
    <row outlineLevel="0" r="140">
      <c r="A140" s="4" t="n"/>
      <c r="B140" s="35" t="n"/>
      <c r="C140" s="4" t="n"/>
      <c r="D140" s="35" t="n"/>
      <c r="E140" s="4" t="n"/>
      <c r="F140" s="35" t="n"/>
      <c r="G140" s="4" t="n"/>
      <c r="H140" s="35" t="n"/>
      <c r="I140" s="4" t="n"/>
      <c r="K140" s="4" t="n"/>
      <c r="L140" s="35" t="n"/>
      <c r="M140" s="4" t="n"/>
      <c r="N140" s="35" t="n"/>
      <c r="O140" s="4" t="n"/>
      <c r="P140" s="35" t="n"/>
      <c r="Q140" s="4" t="n"/>
      <c r="R140" s="35" t="n"/>
      <c r="S140" s="4" t="n"/>
      <c r="T140" s="4" t="n"/>
      <c r="U140" s="4" t="n"/>
      <c r="V140" s="4" t="n"/>
      <c r="W140" s="4" t="n"/>
      <c r="X140" s="4" t="n"/>
      <c r="Y140" s="4" t="n"/>
      <c r="Z140" s="4" t="n"/>
      <c r="AA140" s="4" t="n"/>
    </row>
    <row outlineLevel="0" r="141">
      <c r="A141" s="4" t="n"/>
      <c r="B141" s="35" t="n"/>
      <c r="C141" s="4" t="n"/>
      <c r="D141" s="35" t="n"/>
      <c r="E141" s="4" t="n"/>
      <c r="F141" s="35" t="n"/>
      <c r="G141" s="4" t="n"/>
      <c r="H141" s="35" t="n"/>
      <c r="I141" s="4" t="n"/>
      <c r="K141" s="4" t="n"/>
      <c r="L141" s="35" t="n"/>
      <c r="M141" s="4" t="n"/>
      <c r="N141" s="35" t="n"/>
      <c r="O141" s="4" t="n"/>
      <c r="P141" s="35" t="n"/>
      <c r="Q141" s="4" t="n"/>
      <c r="R141" s="35" t="n"/>
      <c r="S141" s="4" t="n"/>
      <c r="T141" s="4" t="n"/>
      <c r="U141" s="4" t="n"/>
      <c r="V141" s="4" t="n"/>
      <c r="W141" s="4" t="n"/>
      <c r="X141" s="4" t="n"/>
      <c r="Y141" s="4" t="n"/>
      <c r="Z141" s="4" t="n"/>
      <c r="AA141" s="4" t="n"/>
    </row>
    <row outlineLevel="0" r="142">
      <c r="A142" s="4" t="n"/>
      <c r="B142" s="35" t="n"/>
      <c r="C142" s="4" t="n"/>
      <c r="D142" s="35" t="n"/>
      <c r="E142" s="4" t="n"/>
      <c r="F142" s="35" t="n"/>
      <c r="G142" s="4" t="n"/>
      <c r="H142" s="35" t="n"/>
      <c r="I142" s="4" t="n"/>
      <c r="K142" s="4" t="n"/>
      <c r="L142" s="35" t="n"/>
      <c r="M142" s="4" t="n"/>
      <c r="N142" s="35" t="n"/>
      <c r="O142" s="4" t="n"/>
      <c r="P142" s="35" t="n"/>
      <c r="Q142" s="4" t="n"/>
      <c r="R142" s="35" t="n"/>
      <c r="S142" s="4" t="n"/>
      <c r="T142" s="4" t="n"/>
      <c r="U142" s="4" t="n"/>
      <c r="V142" s="4" t="n"/>
      <c r="W142" s="4" t="n"/>
      <c r="X142" s="4" t="n"/>
      <c r="Y142" s="4" t="n"/>
      <c r="Z142" s="4" t="n"/>
      <c r="AA142" s="4" t="n"/>
    </row>
    <row outlineLevel="0" r="143">
      <c r="A143" s="4" t="n"/>
      <c r="B143" s="35" t="n"/>
      <c r="C143" s="4" t="n"/>
      <c r="D143" s="35" t="n"/>
      <c r="E143" s="4" t="n"/>
      <c r="F143" s="35" t="n"/>
      <c r="G143" s="4" t="n"/>
      <c r="H143" s="35" t="n"/>
      <c r="I143" s="4" t="n"/>
      <c r="K143" s="4" t="n"/>
      <c r="L143" s="35" t="n"/>
      <c r="M143" s="4" t="n"/>
      <c r="N143" s="35" t="n"/>
      <c r="O143" s="4" t="n"/>
      <c r="P143" s="35" t="n"/>
      <c r="Q143" s="4" t="n"/>
      <c r="R143" s="35" t="n"/>
      <c r="S143" s="4" t="n"/>
      <c r="T143" s="4" t="n"/>
      <c r="U143" s="4" t="n"/>
      <c r="V143" s="4" t="n"/>
      <c r="W143" s="4" t="n"/>
      <c r="X143" s="4" t="n"/>
      <c r="Y143" s="4" t="n"/>
      <c r="Z143" s="4" t="n"/>
      <c r="AA143" s="4" t="n"/>
    </row>
    <row outlineLevel="0" r="144">
      <c r="A144" s="4" t="n"/>
      <c r="B144" s="35" t="n"/>
      <c r="C144" s="4" t="n"/>
      <c r="D144" s="35" t="n"/>
      <c r="E144" s="4" t="n"/>
      <c r="F144" s="35" t="n"/>
      <c r="G144" s="4" t="n"/>
      <c r="H144" s="35" t="n"/>
      <c r="I144" s="4" t="n"/>
      <c r="K144" s="4" t="n"/>
      <c r="L144" s="35" t="n"/>
      <c r="M144" s="4" t="n"/>
      <c r="N144" s="35" t="n"/>
      <c r="O144" s="4" t="n"/>
      <c r="P144" s="35" t="n"/>
      <c r="Q144" s="4" t="n"/>
      <c r="R144" s="35" t="n"/>
      <c r="S144" s="4" t="n"/>
      <c r="T144" s="4" t="n"/>
      <c r="U144" s="4" t="n"/>
      <c r="V144" s="4" t="n"/>
      <c r="W144" s="4" t="n"/>
      <c r="X144" s="4" t="n"/>
      <c r="Y144" s="4" t="n"/>
      <c r="Z144" s="4" t="n"/>
      <c r="AA144" s="4" t="n"/>
    </row>
    <row outlineLevel="0" r="145">
      <c r="A145" s="4" t="n"/>
      <c r="B145" s="35" t="n"/>
      <c r="C145" s="4" t="n"/>
      <c r="D145" s="35" t="n"/>
      <c r="E145" s="4" t="n"/>
      <c r="F145" s="35" t="n"/>
      <c r="G145" s="4" t="n"/>
      <c r="H145" s="35" t="n"/>
      <c r="I145" s="4" t="n"/>
      <c r="K145" s="4" t="n"/>
      <c r="L145" s="35" t="n"/>
      <c r="M145" s="4" t="n"/>
      <c r="N145" s="35" t="n"/>
      <c r="O145" s="4" t="n"/>
      <c r="P145" s="35" t="n"/>
      <c r="Q145" s="4" t="n"/>
      <c r="R145" s="35" t="n"/>
      <c r="S145" s="4" t="n"/>
      <c r="T145" s="4" t="n"/>
      <c r="U145" s="4" t="n"/>
      <c r="V145" s="4" t="n"/>
      <c r="W145" s="4" t="n"/>
      <c r="X145" s="4" t="n"/>
      <c r="Y145" s="4" t="n"/>
      <c r="Z145" s="4" t="n"/>
      <c r="AA145" s="4" t="n"/>
    </row>
    <row outlineLevel="0" r="146">
      <c r="A146" s="4" t="n"/>
      <c r="B146" s="35" t="n"/>
      <c r="C146" s="4" t="n"/>
      <c r="D146" s="35" t="n"/>
      <c r="E146" s="4" t="n"/>
      <c r="F146" s="35" t="n"/>
      <c r="G146" s="4" t="n"/>
      <c r="H146" s="35" t="n"/>
      <c r="I146" s="4" t="n"/>
      <c r="K146" s="4" t="n"/>
      <c r="L146" s="35" t="n"/>
      <c r="M146" s="4" t="n"/>
      <c r="N146" s="35" t="n"/>
      <c r="O146" s="4" t="n"/>
      <c r="P146" s="35" t="n"/>
      <c r="Q146" s="4" t="n"/>
      <c r="R146" s="35" t="n"/>
      <c r="S146" s="4" t="n"/>
      <c r="T146" s="4" t="n"/>
      <c r="U146" s="4" t="n"/>
      <c r="V146" s="4" t="n"/>
      <c r="W146" s="4" t="n"/>
      <c r="X146" s="4" t="n"/>
      <c r="Y146" s="4" t="n"/>
      <c r="Z146" s="4" t="n"/>
      <c r="AA146" s="4" t="n"/>
    </row>
    <row outlineLevel="0" r="147">
      <c r="A147" s="4" t="n"/>
      <c r="B147" s="35" t="n"/>
      <c r="C147" s="4" t="n"/>
      <c r="D147" s="35" t="n"/>
      <c r="E147" s="4" t="n"/>
      <c r="F147" s="35" t="n"/>
      <c r="G147" s="4" t="n"/>
      <c r="H147" s="35" t="n"/>
      <c r="I147" s="4" t="n"/>
      <c r="K147" s="4" t="n"/>
      <c r="L147" s="35" t="n"/>
      <c r="M147" s="4" t="n"/>
      <c r="N147" s="35" t="n"/>
      <c r="O147" s="4" t="n"/>
      <c r="P147" s="35" t="n"/>
      <c r="Q147" s="4" t="n"/>
      <c r="R147" s="35" t="n"/>
      <c r="S147" s="4" t="n"/>
      <c r="T147" s="4" t="n"/>
      <c r="U147" s="4" t="n"/>
      <c r="V147" s="4" t="n"/>
      <c r="W147" s="4" t="n"/>
      <c r="X147" s="4" t="n"/>
      <c r="Y147" s="4" t="n"/>
      <c r="Z147" s="4" t="n"/>
      <c r="AA147" s="4" t="n"/>
    </row>
    <row outlineLevel="0" r="148">
      <c r="A148" s="4" t="n"/>
      <c r="B148" s="35" t="n"/>
      <c r="C148" s="4" t="n"/>
      <c r="D148" s="35" t="n"/>
      <c r="E148" s="4" t="n"/>
      <c r="F148" s="35" t="n"/>
      <c r="G148" s="4" t="n"/>
      <c r="H148" s="35" t="n"/>
      <c r="I148" s="4" t="n"/>
      <c r="K148" s="4" t="n"/>
      <c r="L148" s="35" t="n"/>
      <c r="M148" s="4" t="n"/>
      <c r="N148" s="35" t="n"/>
      <c r="O148" s="4" t="n"/>
      <c r="P148" s="35" t="n"/>
      <c r="Q148" s="4" t="n"/>
      <c r="R148" s="35" t="n"/>
      <c r="S148" s="4" t="n"/>
      <c r="T148" s="4" t="n"/>
      <c r="U148" s="4" t="n"/>
      <c r="V148" s="4" t="n"/>
      <c r="W148" s="4" t="n"/>
      <c r="X148" s="4" t="n"/>
      <c r="Y148" s="4" t="n"/>
      <c r="Z148" s="4" t="n"/>
      <c r="AA148" s="4" t="n"/>
    </row>
    <row outlineLevel="0" r="149">
      <c r="A149" s="4" t="n"/>
      <c r="B149" s="35" t="n"/>
      <c r="C149" s="4" t="n"/>
      <c r="D149" s="35" t="n"/>
      <c r="E149" s="4" t="n"/>
      <c r="F149" s="35" t="n"/>
      <c r="G149" s="4" t="n"/>
      <c r="H149" s="35" t="n"/>
      <c r="I149" s="4" t="n"/>
      <c r="K149" s="4" t="n"/>
      <c r="L149" s="35" t="n"/>
      <c r="M149" s="4" t="n"/>
      <c r="N149" s="35" t="n"/>
      <c r="O149" s="4" t="n"/>
      <c r="P149" s="35" t="n"/>
      <c r="Q149" s="4" t="n"/>
      <c r="R149" s="35" t="n"/>
      <c r="S149" s="4" t="n"/>
      <c r="T149" s="4" t="n"/>
      <c r="U149" s="4" t="n"/>
      <c r="V149" s="4" t="n"/>
      <c r="W149" s="4" t="n"/>
      <c r="X149" s="4" t="n"/>
      <c r="Y149" s="4" t="n"/>
      <c r="Z149" s="4" t="n"/>
      <c r="AA149" s="4" t="n"/>
    </row>
    <row outlineLevel="0" r="150">
      <c r="A150" s="4" t="n"/>
      <c r="B150" s="35" t="n"/>
      <c r="C150" s="4" t="n"/>
      <c r="D150" s="35" t="n"/>
      <c r="E150" s="4" t="n"/>
      <c r="F150" s="35" t="n"/>
      <c r="G150" s="4" t="n"/>
      <c r="H150" s="35" t="n"/>
      <c r="I150" s="4" t="n"/>
      <c r="K150" s="4" t="n"/>
      <c r="L150" s="35" t="n"/>
      <c r="M150" s="4" t="n"/>
      <c r="N150" s="35" t="n"/>
      <c r="O150" s="4" t="n"/>
      <c r="P150" s="35" t="n"/>
      <c r="Q150" s="4" t="n"/>
      <c r="R150" s="35" t="n"/>
      <c r="S150" s="4" t="n"/>
      <c r="T150" s="4" t="n"/>
      <c r="U150" s="4" t="n"/>
      <c r="V150" s="4" t="n"/>
      <c r="W150" s="4" t="n"/>
      <c r="X150" s="4" t="n"/>
      <c r="Y150" s="4" t="n"/>
      <c r="Z150" s="4" t="n"/>
      <c r="AA150" s="4" t="n"/>
    </row>
    <row outlineLevel="0" r="151">
      <c r="A151" s="4" t="n"/>
      <c r="B151" s="35" t="n"/>
      <c r="C151" s="4" t="n"/>
      <c r="D151" s="35" t="n"/>
      <c r="E151" s="4" t="n"/>
      <c r="F151" s="35" t="n"/>
      <c r="G151" s="4" t="n"/>
      <c r="H151" s="35" t="n"/>
      <c r="I151" s="4" t="n"/>
      <c r="K151" s="4" t="n"/>
      <c r="L151" s="35" t="n"/>
      <c r="M151" s="4" t="n"/>
      <c r="N151" s="35" t="n"/>
      <c r="O151" s="4" t="n"/>
      <c r="P151" s="35" t="n"/>
      <c r="Q151" s="4" t="n"/>
      <c r="R151" s="35" t="n"/>
      <c r="S151" s="4" t="n"/>
      <c r="T151" s="4" t="n"/>
      <c r="U151" s="4" t="n"/>
      <c r="V151" s="4" t="n"/>
      <c r="W151" s="4" t="n"/>
      <c r="X151" s="4" t="n"/>
      <c r="Y151" s="4" t="n"/>
      <c r="Z151" s="4" t="n"/>
      <c r="AA151" s="4" t="n"/>
    </row>
    <row outlineLevel="0" r="152">
      <c r="A152" s="4" t="n"/>
      <c r="B152" s="35" t="n"/>
      <c r="C152" s="4" t="n"/>
      <c r="D152" s="35" t="n"/>
      <c r="E152" s="4" t="n"/>
      <c r="F152" s="35" t="n"/>
      <c r="G152" s="4" t="n"/>
      <c r="H152" s="35" t="n"/>
      <c r="I152" s="4" t="n"/>
      <c r="K152" s="4" t="n"/>
      <c r="L152" s="35" t="n"/>
      <c r="M152" s="4" t="n"/>
      <c r="N152" s="35" t="n"/>
      <c r="O152" s="4" t="n"/>
      <c r="P152" s="35" t="n"/>
      <c r="Q152" s="4" t="n"/>
      <c r="R152" s="35" t="n"/>
      <c r="S152" s="4" t="n"/>
      <c r="T152" s="4" t="n"/>
      <c r="U152" s="4" t="n"/>
      <c r="V152" s="4" t="n"/>
      <c r="W152" s="4" t="n"/>
      <c r="X152" s="4" t="n"/>
      <c r="Y152" s="4" t="n"/>
      <c r="Z152" s="4" t="n"/>
      <c r="AA152" s="4" t="n"/>
    </row>
    <row outlineLevel="0" r="153">
      <c r="A153" s="4" t="n"/>
      <c r="B153" s="35" t="n"/>
      <c r="C153" s="4" t="n"/>
      <c r="D153" s="35" t="n"/>
      <c r="E153" s="4" t="n"/>
      <c r="F153" s="35" t="n"/>
      <c r="G153" s="4" t="n"/>
      <c r="H153" s="35" t="n"/>
      <c r="I153" s="4" t="n"/>
      <c r="K153" s="4" t="n"/>
      <c r="L153" s="35" t="n"/>
      <c r="M153" s="4" t="n"/>
      <c r="N153" s="35" t="n"/>
      <c r="O153" s="4" t="n"/>
      <c r="P153" s="35" t="n"/>
      <c r="Q153" s="4" t="n"/>
      <c r="R153" s="35" t="n"/>
      <c r="S153" s="4" t="n"/>
      <c r="T153" s="4" t="n"/>
      <c r="U153" s="4" t="n"/>
      <c r="V153" s="4" t="n"/>
      <c r="W153" s="4" t="n"/>
      <c r="X153" s="4" t="n"/>
      <c r="Y153" s="4" t="n"/>
      <c r="Z153" s="4" t="n"/>
      <c r="AA153" s="4" t="n"/>
    </row>
    <row outlineLevel="0" r="154">
      <c r="A154" s="4" t="n"/>
      <c r="B154" s="35" t="n"/>
      <c r="C154" s="4" t="n"/>
      <c r="D154" s="35" t="n"/>
      <c r="E154" s="4" t="n"/>
      <c r="F154" s="35" t="n"/>
      <c r="G154" s="4" t="n"/>
      <c r="H154" s="35" t="n"/>
      <c r="I154" s="4" t="n"/>
      <c r="K154" s="4" t="n"/>
      <c r="L154" s="35" t="n"/>
      <c r="M154" s="4" t="n"/>
      <c r="N154" s="35" t="n"/>
      <c r="O154" s="4" t="n"/>
      <c r="P154" s="35" t="n"/>
      <c r="Q154" s="4" t="n"/>
      <c r="R154" s="35" t="n"/>
      <c r="S154" s="4" t="n"/>
      <c r="T154" s="4" t="n"/>
      <c r="U154" s="4" t="n"/>
      <c r="V154" s="4" t="n"/>
      <c r="W154" s="4" t="n"/>
      <c r="X154" s="4" t="n"/>
      <c r="Y154" s="4" t="n"/>
      <c r="Z154" s="4" t="n"/>
      <c r="AA154" s="4" t="n"/>
    </row>
    <row outlineLevel="0" r="155">
      <c r="A155" s="4" t="n"/>
      <c r="B155" s="35" t="n"/>
      <c r="C155" s="4" t="n"/>
      <c r="D155" s="35" t="n"/>
      <c r="E155" s="4" t="n"/>
      <c r="F155" s="35" t="n"/>
      <c r="G155" s="4" t="n"/>
      <c r="H155" s="35" t="n"/>
      <c r="I155" s="4" t="n"/>
      <c r="K155" s="4" t="n"/>
      <c r="L155" s="35" t="n"/>
      <c r="M155" s="4" t="n"/>
      <c r="N155" s="35" t="n"/>
      <c r="O155" s="4" t="n"/>
      <c r="P155" s="35" t="n"/>
      <c r="Q155" s="4" t="n"/>
      <c r="R155" s="35" t="n"/>
      <c r="S155" s="4" t="n"/>
      <c r="T155" s="4" t="n"/>
      <c r="U155" s="4" t="n"/>
      <c r="V155" s="4" t="n"/>
      <c r="W155" s="4" t="n"/>
      <c r="X155" s="4" t="n"/>
      <c r="Y155" s="4" t="n"/>
      <c r="Z155" s="4" t="n"/>
      <c r="AA155" s="4" t="n"/>
    </row>
    <row outlineLevel="0" r="156">
      <c r="A156" s="4" t="n"/>
      <c r="B156" s="35" t="n"/>
      <c r="C156" s="4" t="n"/>
      <c r="D156" s="35" t="n"/>
      <c r="E156" s="4" t="n"/>
      <c r="F156" s="35" t="n"/>
      <c r="G156" s="4" t="n"/>
      <c r="H156" s="35" t="n"/>
      <c r="I156" s="4" t="n"/>
      <c r="K156" s="4" t="n"/>
      <c r="L156" s="35" t="n"/>
      <c r="M156" s="4" t="n"/>
      <c r="N156" s="35" t="n"/>
      <c r="O156" s="4" t="n"/>
      <c r="P156" s="35" t="n"/>
      <c r="Q156" s="4" t="n"/>
      <c r="R156" s="35" t="n"/>
      <c r="S156" s="4" t="n"/>
      <c r="T156" s="4" t="n"/>
      <c r="U156" s="4" t="n"/>
      <c r="V156" s="4" t="n"/>
      <c r="W156" s="4" t="n"/>
      <c r="X156" s="4" t="n"/>
      <c r="Y156" s="4" t="n"/>
      <c r="Z156" s="4" t="n"/>
      <c r="AA156" s="4" t="n"/>
    </row>
    <row outlineLevel="0" r="157">
      <c r="A157" s="4" t="n"/>
      <c r="B157" s="35" t="n"/>
      <c r="C157" s="4" t="n"/>
      <c r="D157" s="35" t="n"/>
      <c r="E157" s="4" t="n"/>
      <c r="F157" s="35" t="n"/>
      <c r="G157" s="4" t="n"/>
      <c r="H157" s="35" t="n"/>
      <c r="I157" s="4" t="n"/>
      <c r="K157" s="4" t="n"/>
      <c r="L157" s="35" t="n"/>
      <c r="M157" s="4" t="n"/>
      <c r="N157" s="35" t="n"/>
      <c r="O157" s="4" t="n"/>
      <c r="P157" s="35" t="n"/>
      <c r="Q157" s="4" t="n"/>
      <c r="R157" s="35" t="n"/>
      <c r="S157" s="4" t="n"/>
      <c r="T157" s="4" t="n"/>
      <c r="U157" s="4" t="n"/>
      <c r="V157" s="4" t="n"/>
      <c r="W157" s="4" t="n"/>
      <c r="X157" s="4" t="n"/>
      <c r="Y157" s="4" t="n"/>
      <c r="Z157" s="4" t="n"/>
      <c r="AA157" s="4" t="n"/>
    </row>
    <row outlineLevel="0" r="158">
      <c r="A158" s="4" t="n"/>
      <c r="B158" s="35" t="n"/>
      <c r="C158" s="4" t="n"/>
      <c r="D158" s="35" t="n"/>
      <c r="E158" s="4" t="n"/>
      <c r="F158" s="35" t="n"/>
      <c r="G158" s="4" t="n"/>
      <c r="H158" s="35" t="n"/>
      <c r="I158" s="4" t="n"/>
      <c r="K158" s="4" t="n"/>
      <c r="L158" s="35" t="n"/>
      <c r="M158" s="4" t="n"/>
      <c r="N158" s="35" t="n"/>
      <c r="O158" s="4" t="n"/>
      <c r="P158" s="35" t="n"/>
      <c r="Q158" s="4" t="n"/>
      <c r="R158" s="35" t="n"/>
      <c r="S158" s="4" t="n"/>
      <c r="T158" s="4" t="n"/>
      <c r="U158" s="4" t="n"/>
      <c r="V158" s="4" t="n"/>
      <c r="W158" s="4" t="n"/>
      <c r="X158" s="4" t="n"/>
      <c r="Y158" s="4" t="n"/>
      <c r="Z158" s="4" t="n"/>
      <c r="AA158" s="4" t="n"/>
    </row>
    <row outlineLevel="0" r="159">
      <c r="A159" s="4" t="n"/>
      <c r="B159" s="35" t="n"/>
      <c r="C159" s="4" t="n"/>
      <c r="D159" s="35" t="n"/>
      <c r="E159" s="4" t="n"/>
      <c r="F159" s="35" t="n"/>
      <c r="G159" s="4" t="n"/>
      <c r="H159" s="35" t="n"/>
      <c r="I159" s="4" t="n"/>
      <c r="K159" s="4" t="n"/>
      <c r="L159" s="35" t="n"/>
      <c r="M159" s="4" t="n"/>
      <c r="N159" s="35" t="n"/>
      <c r="O159" s="4" t="n"/>
      <c r="P159" s="35" t="n"/>
      <c r="Q159" s="4" t="n"/>
      <c r="R159" s="35" t="n"/>
      <c r="S159" s="4" t="n"/>
      <c r="T159" s="4" t="n"/>
      <c r="U159" s="4" t="n"/>
      <c r="V159" s="4" t="n"/>
      <c r="W159" s="4" t="n"/>
      <c r="X159" s="4" t="n"/>
      <c r="Y159" s="4" t="n"/>
      <c r="Z159" s="4" t="n"/>
      <c r="AA159" s="4" t="n"/>
    </row>
    <row outlineLevel="0" r="160">
      <c r="A160" s="4" t="n"/>
      <c r="B160" s="35" t="n"/>
      <c r="C160" s="4" t="n"/>
      <c r="D160" s="35" t="n"/>
      <c r="E160" s="4" t="n"/>
      <c r="F160" s="35" t="n"/>
      <c r="G160" s="4" t="n"/>
      <c r="H160" s="35" t="n"/>
      <c r="I160" s="4" t="n"/>
      <c r="K160" s="4" t="n"/>
      <c r="L160" s="35" t="n"/>
      <c r="M160" s="4" t="n"/>
      <c r="N160" s="35" t="n"/>
      <c r="O160" s="4" t="n"/>
      <c r="P160" s="35" t="n"/>
      <c r="Q160" s="4" t="n"/>
      <c r="R160" s="35" t="n"/>
      <c r="S160" s="4" t="n"/>
      <c r="T160" s="4" t="n"/>
      <c r="U160" s="4" t="n"/>
      <c r="V160" s="4" t="n"/>
      <c r="W160" s="4" t="n"/>
      <c r="X160" s="4" t="n"/>
      <c r="Y160" s="4" t="n"/>
      <c r="Z160" s="4" t="n"/>
      <c r="AA160" s="4" t="n"/>
    </row>
    <row outlineLevel="0" r="161">
      <c r="A161" s="4" t="n"/>
      <c r="B161" s="35" t="n"/>
      <c r="C161" s="4" t="n"/>
      <c r="D161" s="35" t="n"/>
      <c r="E161" s="4" t="n"/>
      <c r="F161" s="35" t="n"/>
      <c r="G161" s="4" t="n"/>
      <c r="H161" s="35" t="n"/>
      <c r="I161" s="4" t="n"/>
      <c r="K161" s="4" t="n"/>
      <c r="L161" s="35" t="n"/>
      <c r="M161" s="4" t="n"/>
      <c r="N161" s="35" t="n"/>
      <c r="O161" s="4" t="n"/>
      <c r="P161" s="35" t="n"/>
      <c r="Q161" s="4" t="n"/>
      <c r="R161" s="35" t="n"/>
      <c r="S161" s="4" t="n"/>
      <c r="T161" s="4" t="n"/>
      <c r="U161" s="4" t="n"/>
      <c r="V161" s="4" t="n"/>
      <c r="W161" s="4" t="n"/>
      <c r="X161" s="4" t="n"/>
      <c r="Y161" s="4" t="n"/>
      <c r="Z161" s="4" t="n"/>
      <c r="AA161" s="4" t="n"/>
    </row>
    <row outlineLevel="0" r="162">
      <c r="A162" s="4" t="n"/>
      <c r="B162" s="35" t="n"/>
      <c r="C162" s="4" t="n"/>
      <c r="D162" s="35" t="n"/>
      <c r="E162" s="4" t="n"/>
      <c r="F162" s="35" t="n"/>
      <c r="G162" s="4" t="n"/>
      <c r="H162" s="35" t="n"/>
      <c r="I162" s="4" t="n"/>
      <c r="K162" s="4" t="n"/>
      <c r="L162" s="35" t="n"/>
      <c r="M162" s="4" t="n"/>
      <c r="N162" s="35" t="n"/>
      <c r="O162" s="4" t="n"/>
      <c r="P162" s="35" t="n"/>
      <c r="Q162" s="4" t="n"/>
      <c r="R162" s="35" t="n"/>
      <c r="S162" s="4" t="n"/>
      <c r="T162" s="4" t="n"/>
      <c r="U162" s="4" t="n"/>
      <c r="V162" s="4" t="n"/>
      <c r="W162" s="4" t="n"/>
      <c r="X162" s="4" t="n"/>
      <c r="Y162" s="4" t="n"/>
      <c r="Z162" s="4" t="n"/>
      <c r="AA162" s="4" t="n"/>
    </row>
    <row outlineLevel="0" r="163">
      <c r="A163" s="4" t="n"/>
      <c r="B163" s="35" t="n"/>
      <c r="C163" s="4" t="n"/>
      <c r="D163" s="35" t="n"/>
      <c r="E163" s="4" t="n"/>
      <c r="F163" s="35" t="n"/>
      <c r="G163" s="4" t="n"/>
      <c r="H163" s="35" t="n"/>
      <c r="I163" s="4" t="n"/>
      <c r="K163" s="4" t="n"/>
      <c r="L163" s="35" t="n"/>
      <c r="M163" s="4" t="n"/>
      <c r="N163" s="35" t="n"/>
      <c r="O163" s="4" t="n"/>
      <c r="P163" s="35" t="n"/>
      <c r="Q163" s="4" t="n"/>
      <c r="R163" s="35" t="n"/>
      <c r="S163" s="4" t="n"/>
      <c r="T163" s="4" t="n"/>
      <c r="U163" s="4" t="n"/>
      <c r="V163" s="4" t="n"/>
      <c r="W163" s="4" t="n"/>
      <c r="X163" s="4" t="n"/>
      <c r="Y163" s="4" t="n"/>
      <c r="Z163" s="4" t="n"/>
      <c r="AA163" s="4" t="n"/>
    </row>
    <row outlineLevel="0" r="164">
      <c r="A164" s="4" t="n"/>
      <c r="B164" s="35" t="n"/>
      <c r="C164" s="4" t="n"/>
      <c r="D164" s="35" t="n"/>
      <c r="E164" s="4" t="n"/>
      <c r="F164" s="35" t="n"/>
      <c r="G164" s="4" t="n"/>
      <c r="H164" s="35" t="n"/>
      <c r="I164" s="4" t="n"/>
      <c r="K164" s="4" t="n"/>
      <c r="L164" s="35" t="n"/>
      <c r="M164" s="4" t="n"/>
      <c r="N164" s="35" t="n"/>
      <c r="O164" s="4" t="n"/>
      <c r="P164" s="35" t="n"/>
      <c r="Q164" s="4" t="n"/>
      <c r="R164" s="35" t="n"/>
      <c r="S164" s="4" t="n"/>
      <c r="T164" s="4" t="n"/>
      <c r="U164" s="4" t="n"/>
      <c r="V164" s="4" t="n"/>
      <c r="W164" s="4" t="n"/>
      <c r="X164" s="4" t="n"/>
      <c r="Y164" s="4" t="n"/>
      <c r="Z164" s="4" t="n"/>
      <c r="AA164" s="4" t="n"/>
    </row>
    <row outlineLevel="0" r="165">
      <c r="A165" s="4" t="n"/>
      <c r="B165" s="35" t="n"/>
      <c r="C165" s="4" t="n"/>
      <c r="D165" s="35" t="n"/>
      <c r="E165" s="4" t="n"/>
      <c r="F165" s="35" t="n"/>
      <c r="G165" s="4" t="n"/>
      <c r="H165" s="35" t="n"/>
      <c r="I165" s="4" t="n"/>
      <c r="K165" s="4" t="n"/>
      <c r="L165" s="35" t="n"/>
      <c r="M165" s="4" t="n"/>
      <c r="N165" s="35" t="n"/>
      <c r="O165" s="4" t="n"/>
      <c r="P165" s="35" t="n"/>
      <c r="Q165" s="4" t="n"/>
      <c r="R165" s="35" t="n"/>
      <c r="S165" s="4" t="n"/>
      <c r="T165" s="4" t="n"/>
      <c r="U165" s="4" t="n"/>
      <c r="V165" s="4" t="n"/>
      <c r="W165" s="4" t="n"/>
      <c r="X165" s="4" t="n"/>
      <c r="Y165" s="4" t="n"/>
      <c r="Z165" s="4" t="n"/>
      <c r="AA165" s="4" t="n"/>
    </row>
    <row outlineLevel="0" r="166">
      <c r="A166" s="4" t="n"/>
      <c r="B166" s="35" t="n"/>
      <c r="C166" s="4" t="n"/>
      <c r="D166" s="35" t="n"/>
      <c r="E166" s="4" t="n"/>
      <c r="F166" s="35" t="n"/>
      <c r="G166" s="4" t="n"/>
      <c r="H166" s="35" t="n"/>
      <c r="I166" s="4" t="n"/>
      <c r="K166" s="4" t="n"/>
      <c r="L166" s="35" t="n"/>
      <c r="M166" s="4" t="n"/>
      <c r="N166" s="35" t="n"/>
      <c r="O166" s="4" t="n"/>
      <c r="P166" s="35" t="n"/>
      <c r="Q166" s="4" t="n"/>
      <c r="R166" s="35" t="n"/>
      <c r="S166" s="4" t="n"/>
      <c r="T166" s="4" t="n"/>
      <c r="U166" s="4" t="n"/>
      <c r="V166" s="4" t="n"/>
      <c r="W166" s="4" t="n"/>
      <c r="X166" s="4" t="n"/>
      <c r="Y166" s="4" t="n"/>
      <c r="Z166" s="4" t="n"/>
      <c r="AA166" s="4" t="n"/>
    </row>
    <row outlineLevel="0" r="167">
      <c r="A167" s="4" t="n"/>
      <c r="B167" s="35" t="n"/>
      <c r="C167" s="4" t="n"/>
      <c r="D167" s="35" t="n"/>
      <c r="E167" s="4" t="n"/>
      <c r="F167" s="35" t="n"/>
      <c r="G167" s="4" t="n"/>
      <c r="H167" s="35" t="n"/>
      <c r="I167" s="4" t="n"/>
      <c r="K167" s="4" t="n"/>
      <c r="L167" s="35" t="n"/>
      <c r="M167" s="4" t="n"/>
      <c r="N167" s="35" t="n"/>
      <c r="O167" s="4" t="n"/>
      <c r="P167" s="35" t="n"/>
      <c r="Q167" s="4" t="n"/>
      <c r="R167" s="35" t="n"/>
      <c r="S167" s="4" t="n"/>
      <c r="T167" s="4" t="n"/>
      <c r="U167" s="4" t="n"/>
      <c r="V167" s="4" t="n"/>
      <c r="W167" s="4" t="n"/>
      <c r="X167" s="4" t="n"/>
      <c r="Y167" s="4" t="n"/>
      <c r="Z167" s="4" t="n"/>
      <c r="AA167" s="4" t="n"/>
    </row>
    <row outlineLevel="0" r="168">
      <c r="A168" s="4" t="n"/>
      <c r="B168" s="35" t="n"/>
      <c r="C168" s="4" t="n"/>
      <c r="D168" s="35" t="n"/>
      <c r="E168" s="4" t="n"/>
      <c r="F168" s="35" t="n"/>
      <c r="G168" s="4" t="n"/>
      <c r="H168" s="35" t="n"/>
      <c r="I168" s="4" t="n"/>
      <c r="K168" s="4" t="n"/>
      <c r="L168" s="35" t="n"/>
      <c r="M168" s="4" t="n"/>
      <c r="N168" s="35" t="n"/>
      <c r="O168" s="4" t="n"/>
      <c r="P168" s="35" t="n"/>
      <c r="Q168" s="4" t="n"/>
      <c r="R168" s="35" t="n"/>
      <c r="S168" s="4" t="n"/>
      <c r="T168" s="4" t="n"/>
      <c r="U168" s="4" t="n"/>
      <c r="V168" s="4" t="n"/>
      <c r="W168" s="4" t="n"/>
      <c r="X168" s="4" t="n"/>
      <c r="Y168" s="4" t="n"/>
      <c r="Z168" s="4" t="n"/>
      <c r="AA168" s="4" t="n"/>
    </row>
    <row outlineLevel="0" r="169">
      <c r="A169" s="4" t="n"/>
      <c r="B169" s="35" t="n"/>
      <c r="C169" s="4" t="n"/>
      <c r="D169" s="35" t="n"/>
      <c r="E169" s="4" t="n"/>
      <c r="F169" s="35" t="n"/>
      <c r="G169" s="4" t="n"/>
      <c r="H169" s="35" t="n"/>
      <c r="I169" s="4" t="n"/>
      <c r="K169" s="4" t="n"/>
      <c r="L169" s="35" t="n"/>
      <c r="M169" s="4" t="n"/>
      <c r="N169" s="35" t="n"/>
      <c r="O169" s="4" t="n"/>
      <c r="P169" s="35" t="n"/>
      <c r="Q169" s="4" t="n"/>
      <c r="R169" s="35" t="n"/>
      <c r="S169" s="4" t="n"/>
      <c r="T169" s="4" t="n"/>
      <c r="U169" s="4" t="n"/>
      <c r="V169" s="4" t="n"/>
      <c r="W169" s="4" t="n"/>
      <c r="X169" s="4" t="n"/>
      <c r="Y169" s="4" t="n"/>
      <c r="Z169" s="4" t="n"/>
      <c r="AA169" s="4" t="n"/>
    </row>
    <row outlineLevel="0" r="170">
      <c r="A170" s="4" t="n"/>
      <c r="B170" s="35" t="n"/>
      <c r="C170" s="4" t="n"/>
      <c r="D170" s="35" t="n"/>
      <c r="E170" s="4" t="n"/>
      <c r="F170" s="35" t="n"/>
      <c r="G170" s="4" t="n"/>
      <c r="H170" s="35" t="n"/>
      <c r="I170" s="4" t="n"/>
      <c r="K170" s="4" t="n"/>
      <c r="L170" s="35" t="n"/>
      <c r="M170" s="4" t="n"/>
      <c r="N170" s="35" t="n"/>
      <c r="O170" s="4" t="n"/>
      <c r="P170" s="35" t="n"/>
      <c r="Q170" s="4" t="n"/>
      <c r="R170" s="35" t="n"/>
      <c r="S170" s="4" t="n"/>
      <c r="T170" s="4" t="n"/>
      <c r="U170" s="4" t="n"/>
      <c r="V170" s="4" t="n"/>
      <c r="W170" s="4" t="n"/>
      <c r="X170" s="4" t="n"/>
      <c r="Y170" s="4" t="n"/>
      <c r="Z170" s="4" t="n"/>
      <c r="AA170" s="4" t="n"/>
    </row>
    <row outlineLevel="0" r="171">
      <c r="A171" s="4" t="n"/>
      <c r="B171" s="35" t="n"/>
      <c r="C171" s="4" t="n"/>
      <c r="D171" s="35" t="n"/>
      <c r="E171" s="4" t="n"/>
      <c r="F171" s="35" t="n"/>
      <c r="G171" s="4" t="n"/>
      <c r="H171" s="35" t="n"/>
      <c r="I171" s="4" t="n"/>
      <c r="K171" s="4" t="n"/>
      <c r="L171" s="35" t="n"/>
      <c r="M171" s="4" t="n"/>
      <c r="N171" s="35" t="n"/>
      <c r="O171" s="4" t="n"/>
      <c r="P171" s="35" t="n"/>
      <c r="Q171" s="4" t="n"/>
      <c r="R171" s="35" t="n"/>
      <c r="S171" s="4" t="n"/>
      <c r="T171" s="4" t="n"/>
      <c r="U171" s="4" t="n"/>
      <c r="V171" s="4" t="n"/>
      <c r="W171" s="4" t="n"/>
      <c r="X171" s="4" t="n"/>
      <c r="Y171" s="4" t="n"/>
      <c r="Z171" s="4" t="n"/>
      <c r="AA171" s="4" t="n"/>
    </row>
    <row outlineLevel="0" r="172">
      <c r="A172" s="4" t="n"/>
      <c r="B172" s="35" t="n"/>
      <c r="C172" s="4" t="n"/>
      <c r="D172" s="35" t="n"/>
      <c r="E172" s="4" t="n"/>
      <c r="F172" s="35" t="n"/>
      <c r="G172" s="4" t="n"/>
      <c r="H172" s="35" t="n"/>
      <c r="I172" s="4" t="n"/>
    </row>
    <row outlineLevel="0" r="173">
      <c r="A173" s="4" t="n"/>
      <c r="B173" s="35" t="n"/>
      <c r="C173" s="4" t="n"/>
      <c r="D173" s="35" t="n"/>
      <c r="E173" s="4" t="n"/>
      <c r="F173" s="35" t="n"/>
      <c r="G173" s="4" t="n"/>
      <c r="H173" s="35" t="n"/>
      <c r="I173" s="4" t="n"/>
    </row>
    <row outlineLevel="0" r="174">
      <c r="A174" s="4" t="n"/>
      <c r="B174" s="35" t="n"/>
      <c r="C174" s="4" t="n"/>
      <c r="D174" s="35" t="n"/>
      <c r="E174" s="4" t="n"/>
      <c r="F174" s="35" t="n"/>
      <c r="G174" s="4" t="n"/>
      <c r="H174" s="35" t="n"/>
      <c r="I174" s="4" t="n"/>
    </row>
    <row outlineLevel="0" r="175">
      <c r="A175" s="4" t="n"/>
      <c r="B175" s="35" t="n"/>
      <c r="C175" s="4" t="n"/>
      <c r="D175" s="35" t="n"/>
      <c r="E175" s="4" t="n"/>
      <c r="F175" s="35" t="n"/>
      <c r="G175" s="4" t="n"/>
      <c r="H175" s="35" t="n"/>
      <c r="I175" s="4" t="n"/>
    </row>
    <row outlineLevel="0" r="176">
      <c r="A176" s="4" t="n"/>
      <c r="B176" s="35" t="n"/>
      <c r="C176" s="4" t="n"/>
      <c r="D176" s="35" t="n"/>
      <c r="E176" s="4" t="n"/>
      <c r="F176" s="35" t="n"/>
      <c r="G176" s="4" t="n"/>
      <c r="H176" s="35" t="n"/>
      <c r="I176" s="4" t="n"/>
    </row>
    <row outlineLevel="0" r="177">
      <c r="A177" s="4" t="n"/>
      <c r="B177" s="35" t="n"/>
      <c r="C177" s="4" t="n"/>
      <c r="D177" s="35" t="n"/>
      <c r="E177" s="4" t="n"/>
      <c r="F177" s="35" t="n"/>
      <c r="G177" s="4" t="n"/>
      <c r="H177" s="35" t="n"/>
      <c r="I177" s="4" t="n"/>
    </row>
    <row outlineLevel="0" r="178">
      <c r="A178" s="4" t="n"/>
      <c r="B178" s="35" t="n"/>
      <c r="C178" s="4" t="n"/>
      <c r="D178" s="35" t="n"/>
      <c r="E178" s="4" t="n"/>
      <c r="F178" s="35" t="n"/>
      <c r="G178" s="4" t="n"/>
      <c r="H178" s="35" t="n"/>
      <c r="I178" s="4" t="n"/>
    </row>
    <row outlineLevel="0" r="179">
      <c r="A179" s="4" t="n"/>
      <c r="B179" s="35" t="n"/>
      <c r="C179" s="4" t="n"/>
      <c r="D179" s="35" t="n"/>
      <c r="E179" s="4" t="n"/>
      <c r="F179" s="35" t="n"/>
      <c r="G179" s="4" t="n"/>
      <c r="H179" s="35" t="n"/>
      <c r="I179" s="4" t="n"/>
    </row>
    <row outlineLevel="0" r="180">
      <c r="A180" s="4" t="n"/>
      <c r="B180" s="35" t="n"/>
      <c r="C180" s="4" t="n"/>
      <c r="D180" s="35" t="n"/>
      <c r="E180" s="4" t="n"/>
      <c r="F180" s="35" t="n"/>
      <c r="G180" s="4" t="n"/>
      <c r="H180" s="35" t="n"/>
      <c r="I180" s="4" t="n"/>
    </row>
    <row outlineLevel="0" r="181">
      <c r="A181" s="4" t="n"/>
      <c r="B181" s="35" t="n"/>
      <c r="C181" s="4" t="n"/>
      <c r="D181" s="35" t="n"/>
      <c r="E181" s="4" t="n"/>
      <c r="F181" s="35" t="n"/>
      <c r="G181" s="4" t="n"/>
      <c r="H181" s="35" t="n"/>
      <c r="I181" s="4" t="n"/>
    </row>
    <row outlineLevel="0" r="182">
      <c r="A182" s="4" t="n"/>
      <c r="B182" s="35" t="n"/>
      <c r="C182" s="4" t="n"/>
      <c r="D182" s="35" t="n"/>
      <c r="E182" s="4" t="n"/>
      <c r="F182" s="35" t="n"/>
      <c r="G182" s="4" t="n"/>
      <c r="H182" s="35" t="n"/>
      <c r="I182" s="4" t="n"/>
    </row>
    <row outlineLevel="0" r="183">
      <c r="A183" s="4" t="n"/>
      <c r="B183" s="35" t="n"/>
      <c r="C183" s="4" t="n"/>
      <c r="D183" s="35" t="n"/>
      <c r="E183" s="4" t="n"/>
      <c r="F183" s="35" t="n"/>
      <c r="G183" s="4" t="n"/>
      <c r="H183" s="35" t="n"/>
      <c r="I183" s="4" t="n"/>
    </row>
    <row outlineLevel="0" r="184">
      <c r="A184" s="4" t="n"/>
      <c r="B184" s="35" t="n"/>
      <c r="C184" s="4" t="n"/>
      <c r="D184" s="35" t="n"/>
      <c r="E184" s="4" t="n"/>
      <c r="F184" s="35" t="n"/>
      <c r="G184" s="4" t="n"/>
      <c r="H184" s="35" t="n"/>
      <c r="I184" s="4" t="n"/>
    </row>
    <row outlineLevel="0" r="185">
      <c r="A185" s="4" t="n"/>
      <c r="B185" s="35" t="n"/>
      <c r="C185" s="4" t="n"/>
      <c r="D185" s="35" t="n"/>
      <c r="E185" s="4" t="n"/>
      <c r="F185" s="35" t="n"/>
      <c r="G185" s="4" t="n"/>
      <c r="H185" s="35" t="n"/>
      <c r="I185" s="4" t="n"/>
    </row>
    <row outlineLevel="0" r="186">
      <c r="A186" s="4" t="n"/>
      <c r="B186" s="35" t="n"/>
      <c r="C186" s="4" t="n"/>
      <c r="D186" s="35" t="n"/>
      <c r="E186" s="4" t="n"/>
      <c r="F186" s="35" t="n"/>
      <c r="G186" s="4" t="n"/>
      <c r="H186" s="35" t="n"/>
      <c r="I186" s="4" t="n"/>
    </row>
    <row outlineLevel="0" r="187">
      <c r="A187" s="4" t="n"/>
      <c r="B187" s="35" t="n"/>
      <c r="C187" s="4" t="n"/>
      <c r="D187" s="35" t="n"/>
      <c r="E187" s="4" t="n"/>
      <c r="F187" s="35" t="n"/>
      <c r="G187" s="4" t="n"/>
      <c r="H187" s="35" t="n"/>
      <c r="I187" s="4" t="n"/>
    </row>
    <row outlineLevel="0" r="188">
      <c r="A188" s="4" t="n"/>
      <c r="B188" s="35" t="n"/>
      <c r="C188" s="4" t="n"/>
      <c r="D188" s="35" t="n"/>
      <c r="E188" s="4" t="n"/>
      <c r="F188" s="35" t="n"/>
      <c r="G188" s="4" t="n"/>
      <c r="H188" s="35" t="n"/>
      <c r="I188" s="4" t="n"/>
    </row>
    <row outlineLevel="0" r="189">
      <c r="A189" s="4" t="n"/>
      <c r="B189" s="35" t="n"/>
      <c r="C189" s="4" t="n"/>
      <c r="D189" s="35" t="n"/>
      <c r="E189" s="4" t="n"/>
      <c r="F189" s="35" t="n"/>
      <c r="G189" s="4" t="n"/>
      <c r="H189" s="35" t="n"/>
      <c r="I189" s="4" t="n"/>
    </row>
    <row outlineLevel="0" r="190">
      <c r="A190" s="4" t="n"/>
      <c r="B190" s="35" t="n"/>
      <c r="C190" s="4" t="n"/>
      <c r="D190" s="35" t="n"/>
      <c r="E190" s="4" t="n"/>
      <c r="F190" s="35" t="n"/>
      <c r="G190" s="4" t="n"/>
      <c r="H190" s="35" t="n"/>
      <c r="I190" s="4" t="n"/>
    </row>
    <row outlineLevel="0" r="191">
      <c r="A191" s="4" t="n"/>
      <c r="B191" s="35" t="n"/>
      <c r="C191" s="4" t="n"/>
      <c r="D191" s="35" t="n"/>
      <c r="E191" s="4" t="n"/>
      <c r="F191" s="35" t="n"/>
      <c r="G191" s="4" t="n"/>
      <c r="H191" s="35" t="n"/>
      <c r="I191" s="4" t="n"/>
    </row>
    <row outlineLevel="0" r="192">
      <c r="A192" s="4" t="n"/>
      <c r="B192" s="35" t="n"/>
      <c r="C192" s="4" t="n"/>
      <c r="D192" s="35" t="n"/>
      <c r="E192" s="4" t="n"/>
      <c r="F192" s="35" t="n"/>
      <c r="G192" s="4" t="n"/>
      <c r="H192" s="35" t="n"/>
      <c r="I192" s="4" t="n"/>
    </row>
    <row outlineLevel="0" r="193">
      <c r="A193" s="4" t="n"/>
      <c r="B193" s="35" t="n"/>
      <c r="C193" s="4" t="n"/>
      <c r="D193" s="35" t="n"/>
      <c r="E193" s="4" t="n"/>
      <c r="F193" s="35" t="n"/>
      <c r="G193" s="4" t="n"/>
      <c r="H193" s="35" t="n"/>
      <c r="I193" s="4" t="n"/>
    </row>
    <row outlineLevel="0" r="194">
      <c r="A194" s="4" t="n"/>
      <c r="B194" s="35" t="n"/>
      <c r="C194" s="4" t="n"/>
      <c r="D194" s="35" t="n"/>
      <c r="E194" s="4" t="n"/>
      <c r="F194" s="35" t="n"/>
      <c r="G194" s="4" t="n"/>
      <c r="H194" s="35" t="n"/>
      <c r="I194" s="4" t="n"/>
    </row>
    <row outlineLevel="0" r="195">
      <c r="A195" s="4" t="n"/>
      <c r="B195" s="35" t="n"/>
      <c r="C195" s="4" t="n"/>
      <c r="D195" s="35" t="n"/>
      <c r="E195" s="4" t="n"/>
      <c r="F195" s="35" t="n"/>
      <c r="G195" s="4" t="n"/>
      <c r="H195" s="35" t="n"/>
      <c r="I195" s="4" t="n"/>
    </row>
    <row outlineLevel="0" r="196">
      <c r="A196" s="4" t="n"/>
      <c r="B196" s="35" t="n"/>
      <c r="C196" s="4" t="n"/>
      <c r="D196" s="35" t="n"/>
      <c r="E196" s="4" t="n"/>
      <c r="F196" s="35" t="n"/>
      <c r="G196" s="4" t="n"/>
      <c r="H196" s="35" t="n"/>
      <c r="I196" s="4" t="n"/>
    </row>
    <row outlineLevel="0" r="197">
      <c r="A197" s="4" t="n"/>
      <c r="B197" s="35" t="n"/>
      <c r="C197" s="4" t="n"/>
      <c r="D197" s="35" t="n"/>
      <c r="E197" s="4" t="n"/>
      <c r="F197" s="35" t="n"/>
      <c r="G197" s="4" t="n"/>
      <c r="H197" s="35" t="n"/>
      <c r="I197" s="4" t="n"/>
    </row>
    <row outlineLevel="0" r="198">
      <c r="A198" s="4" t="n"/>
      <c r="B198" s="35" t="n"/>
      <c r="C198" s="4" t="n"/>
      <c r="D198" s="35" t="n"/>
      <c r="E198" s="4" t="n"/>
      <c r="F198" s="35" t="n"/>
      <c r="G198" s="4" t="n"/>
      <c r="H198" s="35" t="n"/>
      <c r="I198" s="4" t="n"/>
    </row>
    <row outlineLevel="0" r="199">
      <c r="A199" s="4" t="n"/>
      <c r="B199" s="35" t="n"/>
      <c r="C199" s="4" t="n"/>
      <c r="D199" s="35" t="n"/>
      <c r="E199" s="4" t="n"/>
      <c r="F199" s="35" t="n"/>
      <c r="G199" s="4" t="n"/>
      <c r="H199" s="35" t="n"/>
      <c r="I199" s="4" t="n"/>
    </row>
    <row outlineLevel="0" r="200">
      <c r="A200" s="4" t="n"/>
      <c r="B200" s="35" t="n"/>
      <c r="C200" s="4" t="n"/>
      <c r="D200" s="35" t="n"/>
      <c r="E200" s="4" t="n"/>
      <c r="F200" s="35" t="n"/>
      <c r="G200" s="4" t="n"/>
      <c r="H200" s="35" t="n"/>
      <c r="I200" s="4" t="n"/>
    </row>
    <row outlineLevel="0" r="201">
      <c r="A201" s="4" t="n"/>
      <c r="B201" s="35" t="n"/>
      <c r="C201" s="4" t="n"/>
      <c r="D201" s="35" t="n"/>
      <c r="E201" s="4" t="n"/>
      <c r="F201" s="35" t="n"/>
      <c r="G201" s="4" t="n"/>
      <c r="H201" s="35" t="n"/>
      <c r="I201" s="4" t="n"/>
    </row>
    <row outlineLevel="0" r="202">
      <c r="A202" s="4" t="n"/>
      <c r="B202" s="35" t="n"/>
      <c r="C202" s="4" t="n"/>
      <c r="D202" s="35" t="n"/>
      <c r="E202" s="4" t="n"/>
      <c r="F202" s="35" t="n"/>
      <c r="G202" s="4" t="n"/>
      <c r="H202" s="35" t="n"/>
      <c r="I202" s="4" t="n"/>
    </row>
    <row outlineLevel="0" r="203">
      <c r="A203" s="4" t="n"/>
      <c r="B203" s="35" t="n"/>
      <c r="C203" s="4" t="n"/>
      <c r="D203" s="35" t="n"/>
      <c r="E203" s="4" t="n"/>
      <c r="F203" s="35" t="n"/>
      <c r="G203" s="4" t="n"/>
      <c r="H203" s="35" t="n"/>
      <c r="I203" s="4" t="n"/>
    </row>
    <row outlineLevel="0" r="204">
      <c r="A204" s="4" t="n"/>
      <c r="B204" s="35" t="n"/>
      <c r="C204" s="4" t="n"/>
      <c r="D204" s="35" t="n"/>
      <c r="E204" s="4" t="n"/>
      <c r="F204" s="35" t="n"/>
      <c r="G204" s="4" t="n"/>
      <c r="H204" s="35" t="n"/>
      <c r="I204" s="4" t="n"/>
    </row>
    <row outlineLevel="0" r="205">
      <c r="A205" s="4" t="n"/>
      <c r="B205" s="35" t="n"/>
      <c r="C205" s="4" t="n"/>
      <c r="D205" s="35" t="n"/>
      <c r="E205" s="4" t="n"/>
      <c r="F205" s="35" t="n"/>
      <c r="G205" s="4" t="n"/>
      <c r="H205" s="35" t="n"/>
      <c r="I205" s="4" t="n"/>
    </row>
    <row outlineLevel="0" r="206">
      <c r="A206" s="4" t="n"/>
      <c r="B206" s="35" t="n"/>
      <c r="C206" s="4" t="n"/>
      <c r="D206" s="35" t="n"/>
      <c r="E206" s="4" t="n"/>
      <c r="F206" s="35" t="n"/>
      <c r="G206" s="4" t="n"/>
      <c r="H206" s="35" t="n"/>
      <c r="I206" s="4" t="n"/>
    </row>
    <row outlineLevel="0" r="207">
      <c r="A207" s="4" t="n"/>
      <c r="B207" s="35" t="n"/>
      <c r="C207" s="4" t="n"/>
      <c r="D207" s="35" t="n"/>
      <c r="E207" s="4" t="n"/>
      <c r="F207" s="35" t="n"/>
      <c r="G207" s="4" t="n"/>
      <c r="H207" s="35" t="n"/>
      <c r="I207" s="4" t="n"/>
    </row>
    <row outlineLevel="0" r="208">
      <c r="A208" s="4" t="n"/>
      <c r="B208" s="35" t="n"/>
      <c r="C208" s="4" t="n"/>
      <c r="D208" s="35" t="n"/>
      <c r="E208" s="4" t="n"/>
      <c r="F208" s="35" t="n"/>
      <c r="G208" s="4" t="n"/>
      <c r="H208" s="35" t="n"/>
      <c r="I208" s="4" t="n"/>
    </row>
    <row outlineLevel="0" r="209">
      <c r="A209" s="4" t="n"/>
      <c r="B209" s="35" t="n"/>
      <c r="C209" s="4" t="n"/>
      <c r="D209" s="35" t="n"/>
      <c r="E209" s="4" t="n"/>
      <c r="F209" s="35" t="n"/>
      <c r="G209" s="4" t="n"/>
      <c r="H209" s="35" t="n"/>
      <c r="I209" s="4" t="n"/>
    </row>
    <row outlineLevel="0" r="210">
      <c r="A210" s="4" t="n"/>
      <c r="B210" s="35" t="n"/>
      <c r="C210" s="4" t="n"/>
      <c r="D210" s="35" t="n"/>
      <c r="E210" s="4" t="n"/>
      <c r="F210" s="35" t="n"/>
      <c r="G210" s="4" t="n"/>
      <c r="H210" s="35" t="n"/>
      <c r="I210" s="4" t="n"/>
    </row>
    <row outlineLevel="0" r="211">
      <c r="A211" s="4" t="n"/>
      <c r="B211" s="35" t="n"/>
      <c r="C211" s="4" t="n"/>
      <c r="D211" s="35" t="n"/>
      <c r="E211" s="4" t="n"/>
      <c r="F211" s="35" t="n"/>
      <c r="G211" s="4" t="n"/>
      <c r="H211" s="35" t="n"/>
      <c r="I211" s="4" t="n"/>
    </row>
    <row outlineLevel="0" r="212">
      <c r="A212" s="4" t="n"/>
      <c r="B212" s="35" t="n"/>
      <c r="C212" s="4" t="n"/>
      <c r="D212" s="35" t="n"/>
      <c r="E212" s="4" t="n"/>
      <c r="F212" s="35" t="n"/>
      <c r="G212" s="4" t="n"/>
      <c r="H212" s="35" t="n"/>
      <c r="I212" s="4" t="n"/>
    </row>
    <row outlineLevel="0" r="213">
      <c r="A213" s="4" t="n"/>
      <c r="B213" s="35" t="n"/>
      <c r="C213" s="4" t="n"/>
      <c r="D213" s="35" t="n"/>
      <c r="E213" s="4" t="n"/>
      <c r="F213" s="35" t="n"/>
      <c r="G213" s="4" t="n"/>
      <c r="H213" s="35" t="n"/>
      <c r="I213" s="4" t="n"/>
    </row>
    <row outlineLevel="0" r="214">
      <c r="A214" s="4" t="n"/>
      <c r="B214" s="35" t="n"/>
      <c r="C214" s="4" t="n"/>
      <c r="D214" s="35" t="n"/>
      <c r="E214" s="4" t="n"/>
      <c r="F214" s="35" t="n"/>
      <c r="G214" s="4" t="n"/>
      <c r="H214" s="35" t="n"/>
      <c r="I214" s="4" t="n"/>
    </row>
    <row outlineLevel="0" r="215">
      <c r="A215" s="4" t="n"/>
      <c r="B215" s="35" t="n"/>
      <c r="C215" s="4" t="n"/>
      <c r="D215" s="35" t="n"/>
      <c r="E215" s="4" t="n"/>
      <c r="F215" s="35" t="n"/>
      <c r="G215" s="4" t="n"/>
      <c r="H215" s="35" t="n"/>
      <c r="I215" s="4" t="n"/>
    </row>
    <row outlineLevel="0" r="216">
      <c r="A216" s="4" t="n"/>
      <c r="B216" s="35" t="n"/>
      <c r="C216" s="4" t="n"/>
      <c r="D216" s="35" t="n"/>
      <c r="E216" s="4" t="n"/>
      <c r="F216" s="35" t="n"/>
      <c r="G216" s="4" t="n"/>
      <c r="H216" s="35" t="n"/>
      <c r="I216" s="4" t="n"/>
    </row>
    <row outlineLevel="0" r="217">
      <c r="A217" s="4" t="n"/>
      <c r="B217" s="35" t="n"/>
      <c r="C217" s="4" t="n"/>
      <c r="D217" s="35" t="n"/>
      <c r="E217" s="4" t="n"/>
      <c r="F217" s="35" t="n"/>
      <c r="G217" s="4" t="n"/>
      <c r="H217" s="35" t="n"/>
      <c r="I217" s="4" t="n"/>
    </row>
    <row outlineLevel="0" r="218">
      <c r="A218" s="4" t="n"/>
      <c r="B218" s="35" t="n"/>
      <c r="C218" s="4" t="n"/>
      <c r="D218" s="35" t="n"/>
      <c r="E218" s="4" t="n"/>
      <c r="F218" s="35" t="n"/>
      <c r="G218" s="4" t="n"/>
      <c r="H218" s="35" t="n"/>
      <c r="I218" s="4" t="n"/>
    </row>
    <row outlineLevel="0" r="219">
      <c r="A219" s="4" t="n"/>
      <c r="B219" s="35" t="n"/>
      <c r="C219" s="4" t="n"/>
      <c r="D219" s="35" t="n"/>
      <c r="E219" s="4" t="n"/>
      <c r="F219" s="35" t="n"/>
      <c r="G219" s="4" t="n"/>
      <c r="H219" s="35" t="n"/>
      <c r="I219" s="4" t="n"/>
    </row>
    <row outlineLevel="0" r="220">
      <c r="A220" s="4" t="n"/>
      <c r="B220" s="35" t="n"/>
      <c r="C220" s="4" t="n"/>
      <c r="D220" s="35" t="n"/>
      <c r="E220" s="4" t="n"/>
      <c r="F220" s="35" t="n"/>
      <c r="G220" s="4" t="n"/>
      <c r="H220" s="35" t="n"/>
      <c r="I220" s="4" t="n"/>
    </row>
    <row outlineLevel="0" r="221">
      <c r="A221" s="4" t="n"/>
      <c r="B221" s="35" t="n"/>
      <c r="C221" s="4" t="n"/>
      <c r="D221" s="35" t="n"/>
      <c r="E221" s="4" t="n"/>
      <c r="F221" s="35" t="n"/>
      <c r="G221" s="4" t="n"/>
      <c r="H221" s="35" t="n"/>
      <c r="I221" s="4" t="n"/>
    </row>
    <row outlineLevel="0" r="222">
      <c r="A222" s="4" t="n"/>
      <c r="B222" s="35" t="n"/>
      <c r="C222" s="4" t="n"/>
      <c r="D222" s="35" t="n"/>
      <c r="E222" s="4" t="n"/>
      <c r="F222" s="35" t="n"/>
      <c r="G222" s="4" t="n"/>
      <c r="H222" s="35" t="n"/>
      <c r="I222" s="4" t="n"/>
    </row>
    <row outlineLevel="0" r="223">
      <c r="A223" s="4" t="n"/>
      <c r="B223" s="35" t="n"/>
      <c r="C223" s="4" t="n"/>
      <c r="D223" s="35" t="n"/>
      <c r="E223" s="4" t="n"/>
      <c r="F223" s="35" t="n"/>
      <c r="G223" s="4" t="n"/>
      <c r="H223" s="35" t="n"/>
      <c r="I223" s="4" t="n"/>
    </row>
    <row outlineLevel="0" r="224">
      <c r="A224" s="4" t="n"/>
      <c r="B224" s="35" t="n"/>
      <c r="C224" s="4" t="n"/>
      <c r="D224" s="35" t="n"/>
      <c r="E224" s="4" t="n"/>
      <c r="F224" s="35" t="n"/>
      <c r="G224" s="4" t="n"/>
      <c r="H224" s="35" t="n"/>
      <c r="I224" s="4" t="n"/>
    </row>
    <row outlineLevel="0" r="225">
      <c r="A225" s="4" t="n"/>
      <c r="B225" s="35" t="n"/>
      <c r="C225" s="4" t="n"/>
      <c r="D225" s="35" t="n"/>
      <c r="E225" s="4" t="n"/>
      <c r="F225" s="35" t="n"/>
      <c r="G225" s="4" t="n"/>
      <c r="H225" s="35" t="n"/>
      <c r="I225" s="4" t="n"/>
    </row>
    <row outlineLevel="0" r="226">
      <c r="A226" s="4" t="n"/>
      <c r="B226" s="35" t="n"/>
      <c r="C226" s="4" t="n"/>
      <c r="D226" s="35" t="n"/>
      <c r="E226" s="4" t="n"/>
      <c r="F226" s="35" t="n"/>
      <c r="G226" s="4" t="n"/>
      <c r="H226" s="35" t="n"/>
      <c r="I226" s="4" t="n"/>
    </row>
    <row outlineLevel="0" r="227">
      <c r="A227" s="4" t="n"/>
      <c r="B227" s="35" t="n"/>
      <c r="C227" s="4" t="n"/>
      <c r="D227" s="35" t="n"/>
      <c r="E227" s="4" t="n"/>
      <c r="F227" s="35" t="n"/>
      <c r="G227" s="4" t="n"/>
      <c r="H227" s="35" t="n"/>
      <c r="I227" s="4" t="n"/>
    </row>
    <row outlineLevel="0" r="228">
      <c r="A228" s="4" t="n"/>
      <c r="B228" s="35" t="n"/>
      <c r="C228" s="4" t="n"/>
      <c r="D228" s="35" t="n"/>
      <c r="E228" s="4" t="n"/>
      <c r="F228" s="35" t="n"/>
      <c r="G228" s="4" t="n"/>
      <c r="H228" s="35" t="n"/>
      <c r="I228" s="4" t="n"/>
    </row>
    <row outlineLevel="0" r="229">
      <c r="A229" s="4" t="n"/>
      <c r="B229" s="35" t="n"/>
      <c r="C229" s="4" t="n"/>
      <c r="D229" s="35" t="n"/>
      <c r="E229" s="4" t="n"/>
      <c r="F229" s="35" t="n"/>
      <c r="G229" s="4" t="n"/>
      <c r="H229" s="35" t="n"/>
      <c r="I229" s="4" t="n"/>
    </row>
    <row outlineLevel="0" r="230">
      <c r="A230" s="4" t="n"/>
      <c r="B230" s="35" t="n"/>
      <c r="C230" s="4" t="n"/>
      <c r="D230" s="35" t="n"/>
      <c r="E230" s="4" t="n"/>
      <c r="F230" s="35" t="n"/>
      <c r="G230" s="4" t="n"/>
      <c r="H230" s="35" t="n"/>
      <c r="I230" s="4" t="n"/>
    </row>
    <row outlineLevel="0" r="231">
      <c r="A231" s="4" t="n"/>
      <c r="B231" s="35" t="n"/>
      <c r="C231" s="4" t="n"/>
      <c r="D231" s="35" t="n"/>
      <c r="E231" s="4" t="n"/>
      <c r="F231" s="35" t="n"/>
      <c r="G231" s="4" t="n"/>
      <c r="H231" s="35" t="n"/>
      <c r="I231" s="4" t="n"/>
    </row>
    <row outlineLevel="0" r="232">
      <c r="A232" s="4" t="n"/>
      <c r="B232" s="35" t="n"/>
      <c r="C232" s="4" t="n"/>
      <c r="D232" s="35" t="n"/>
      <c r="E232" s="4" t="n"/>
      <c r="F232" s="35" t="n"/>
      <c r="G232" s="4" t="n"/>
      <c r="H232" s="35" t="n"/>
      <c r="I232" s="4" t="n"/>
    </row>
    <row outlineLevel="0" r="233">
      <c r="A233" s="4" t="n"/>
      <c r="B233" s="35" t="n"/>
      <c r="C233" s="4" t="n"/>
      <c r="D233" s="35" t="n"/>
      <c r="E233" s="4" t="n"/>
      <c r="F233" s="35" t="n"/>
      <c r="G233" s="4" t="n"/>
      <c r="H233" s="35" t="n"/>
      <c r="I233" s="4" t="n"/>
    </row>
    <row outlineLevel="0" r="234">
      <c r="A234" s="4" t="n"/>
      <c r="B234" s="35" t="n"/>
      <c r="C234" s="4" t="n"/>
      <c r="D234" s="35" t="n"/>
      <c r="E234" s="4" t="n"/>
      <c r="F234" s="35" t="n"/>
      <c r="G234" s="4" t="n"/>
      <c r="H234" s="35" t="n"/>
      <c r="I234" s="4" t="n"/>
    </row>
    <row outlineLevel="0" r="235">
      <c r="A235" s="4" t="n"/>
      <c r="B235" s="35" t="n"/>
      <c r="C235" s="4" t="n"/>
      <c r="D235" s="35" t="n"/>
      <c r="E235" s="4" t="n"/>
      <c r="F235" s="35" t="n"/>
      <c r="G235" s="4" t="n"/>
      <c r="H235" s="35" t="n"/>
      <c r="I235" s="4" t="n"/>
    </row>
    <row outlineLevel="0" r="236">
      <c r="A236" s="4" t="n"/>
      <c r="B236" s="35" t="n"/>
      <c r="C236" s="4" t="n"/>
      <c r="D236" s="35" t="n"/>
      <c r="E236" s="4" t="n"/>
      <c r="F236" s="35" t="n"/>
      <c r="G236" s="4" t="n"/>
      <c r="H236" s="35" t="n"/>
      <c r="I236" s="4" t="n"/>
    </row>
    <row outlineLevel="0" r="237">
      <c r="A237" s="4" t="n"/>
      <c r="B237" s="35" t="n"/>
      <c r="C237" s="4" t="n"/>
      <c r="D237" s="35" t="n"/>
      <c r="E237" s="4" t="n"/>
      <c r="F237" s="35" t="n"/>
      <c r="G237" s="4" t="n"/>
      <c r="H237" s="35" t="n"/>
      <c r="I237" s="4" t="n"/>
    </row>
    <row outlineLevel="0" r="238">
      <c r="A238" s="4" t="n"/>
      <c r="B238" s="35" t="n"/>
      <c r="C238" s="4" t="n"/>
      <c r="D238" s="35" t="n"/>
      <c r="E238" s="4" t="n"/>
      <c r="F238" s="35" t="n"/>
      <c r="G238" s="4" t="n"/>
      <c r="H238" s="35" t="n"/>
      <c r="I238" s="4" t="n"/>
    </row>
    <row outlineLevel="0" r="239">
      <c r="A239" s="4" t="n"/>
      <c r="B239" s="35" t="n"/>
      <c r="C239" s="4" t="n"/>
      <c r="D239" s="35" t="n"/>
      <c r="E239" s="4" t="n"/>
      <c r="F239" s="35" t="n"/>
      <c r="G239" s="4" t="n"/>
      <c r="H239" s="35" t="n"/>
      <c r="I239" s="4" t="n"/>
    </row>
    <row outlineLevel="0" r="240">
      <c r="A240" s="4" t="n"/>
      <c r="B240" s="35" t="n"/>
      <c r="C240" s="4" t="n"/>
      <c r="D240" s="35" t="n"/>
      <c r="E240" s="4" t="n"/>
      <c r="F240" s="35" t="n"/>
      <c r="G240" s="4" t="n"/>
      <c r="H240" s="35" t="n"/>
      <c r="I240" s="4" t="n"/>
    </row>
    <row outlineLevel="0" r="241">
      <c r="A241" s="4" t="n"/>
      <c r="B241" s="35" t="n"/>
      <c r="C241" s="4" t="n"/>
      <c r="D241" s="35" t="n"/>
      <c r="E241" s="4" t="n"/>
      <c r="F241" s="35" t="n"/>
      <c r="G241" s="4" t="n"/>
      <c r="H241" s="35" t="n"/>
      <c r="I241" s="4" t="n"/>
    </row>
    <row outlineLevel="0" r="242">
      <c r="A242" s="4" t="n"/>
      <c r="B242" s="35" t="n"/>
      <c r="C242" s="4" t="n"/>
      <c r="D242" s="35" t="n"/>
      <c r="E242" s="4" t="n"/>
      <c r="F242" s="35" t="n"/>
      <c r="G242" s="4" t="n"/>
      <c r="H242" s="35" t="n"/>
      <c r="I242" s="4" t="n"/>
    </row>
    <row outlineLevel="0" r="243">
      <c r="A243" s="4" t="n"/>
      <c r="B243" s="35" t="n"/>
      <c r="C243" s="4" t="n"/>
      <c r="D243" s="35" t="n"/>
      <c r="E243" s="4" t="n"/>
      <c r="F243" s="35" t="n"/>
      <c r="G243" s="4" t="n"/>
      <c r="H243" s="35" t="n"/>
      <c r="I243" s="4" t="n"/>
    </row>
    <row outlineLevel="0" r="244">
      <c r="A244" s="4" t="n"/>
      <c r="B244" s="35" t="n"/>
      <c r="C244" s="4" t="n"/>
      <c r="D244" s="35" t="n"/>
      <c r="E244" s="4" t="n"/>
      <c r="F244" s="35" t="n"/>
      <c r="G244" s="4" t="n"/>
      <c r="H244" s="35" t="n"/>
      <c r="I244" s="4" t="n"/>
    </row>
    <row outlineLevel="0" r="245">
      <c r="A245" s="4" t="n"/>
      <c r="B245" s="35" t="n"/>
      <c r="C245" s="4" t="n"/>
      <c r="D245" s="35" t="n"/>
      <c r="E245" s="4" t="n"/>
      <c r="F245" s="35" t="n"/>
      <c r="G245" s="4" t="n"/>
      <c r="H245" s="35" t="n"/>
      <c r="I245" s="4" t="n"/>
    </row>
    <row outlineLevel="0" r="246">
      <c r="A246" s="4" t="n"/>
      <c r="B246" s="35" t="n"/>
      <c r="C246" s="4" t="n"/>
      <c r="D246" s="35" t="n"/>
      <c r="E246" s="4" t="n"/>
      <c r="F246" s="35" t="n"/>
      <c r="G246" s="4" t="n"/>
      <c r="H246" s="35" t="n"/>
      <c r="I246" s="4" t="n"/>
    </row>
    <row outlineLevel="0" r="247">
      <c r="A247" s="4" t="n"/>
      <c r="B247" s="35" t="n"/>
      <c r="C247" s="4" t="n"/>
      <c r="D247" s="35" t="n"/>
      <c r="E247" s="4" t="n"/>
      <c r="F247" s="35" t="n"/>
      <c r="G247" s="4" t="n"/>
      <c r="H247" s="35" t="n"/>
      <c r="I247" s="4" t="n"/>
    </row>
    <row outlineLevel="0" r="248">
      <c r="A248" s="4" t="n"/>
      <c r="B248" s="35" t="n"/>
      <c r="C248" s="4" t="n"/>
      <c r="D248" s="35" t="n"/>
      <c r="E248" s="4" t="n"/>
      <c r="F248" s="35" t="n"/>
      <c r="G248" s="4" t="n"/>
      <c r="H248" s="35" t="n"/>
      <c r="I248" s="4" t="n"/>
    </row>
    <row outlineLevel="0" r="249">
      <c r="A249" s="4" t="n"/>
      <c r="B249" s="35" t="n"/>
      <c r="C249" s="4" t="n"/>
      <c r="D249" s="35" t="n"/>
      <c r="E249" s="4" t="n"/>
      <c r="F249" s="35" t="n"/>
      <c r="G249" s="4" t="n"/>
      <c r="H249" s="35" t="n"/>
      <c r="I249" s="4" t="n"/>
    </row>
    <row outlineLevel="0" r="250">
      <c r="A250" s="4" t="n"/>
      <c r="B250" s="35" t="n"/>
      <c r="C250" s="4" t="n"/>
      <c r="D250" s="35" t="n"/>
      <c r="E250" s="4" t="n"/>
      <c r="F250" s="35" t="n"/>
      <c r="G250" s="4" t="n"/>
      <c r="H250" s="35" t="n"/>
      <c r="I250" s="4" t="n"/>
    </row>
    <row outlineLevel="0" r="251">
      <c r="A251" s="4" t="n"/>
      <c r="B251" s="35" t="n"/>
      <c r="C251" s="4" t="n"/>
      <c r="D251" s="35" t="n"/>
      <c r="E251" s="4" t="n"/>
      <c r="F251" s="35" t="n"/>
      <c r="G251" s="4" t="n"/>
      <c r="H251" s="35" t="n"/>
      <c r="I251" s="4" t="n"/>
    </row>
    <row outlineLevel="0" r="252">
      <c r="A252" s="4" t="n"/>
      <c r="B252" s="35" t="n"/>
      <c r="C252" s="4" t="n"/>
      <c r="D252" s="35" t="n"/>
      <c r="E252" s="4" t="n"/>
      <c r="F252" s="35" t="n"/>
      <c r="G252" s="4" t="n"/>
      <c r="H252" s="35" t="n"/>
      <c r="I252" s="4" t="n"/>
    </row>
    <row outlineLevel="0" r="253">
      <c r="A253" s="4" t="n"/>
      <c r="B253" s="35" t="n"/>
      <c r="C253" s="4" t="n"/>
      <c r="D253" s="35" t="n"/>
      <c r="E253" s="4" t="n"/>
      <c r="F253" s="35" t="n"/>
      <c r="G253" s="4" t="n"/>
      <c r="H253" s="35" t="n"/>
      <c r="I253" s="4" t="n"/>
    </row>
    <row outlineLevel="0" r="254">
      <c r="A254" s="4" t="n"/>
      <c r="B254" s="35" t="n"/>
      <c r="C254" s="4" t="n"/>
      <c r="D254" s="35" t="n"/>
      <c r="E254" s="4" t="n"/>
      <c r="F254" s="35" t="n"/>
      <c r="G254" s="4" t="n"/>
      <c r="H254" s="35" t="n"/>
      <c r="I254" s="4" t="n"/>
    </row>
    <row outlineLevel="0" r="255">
      <c r="A255" s="4" t="n"/>
      <c r="B255" s="35" t="n"/>
      <c r="C255" s="4" t="n"/>
      <c r="D255" s="35" t="n"/>
      <c r="E255" s="4" t="n"/>
      <c r="F255" s="35" t="n"/>
      <c r="G255" s="4" t="n"/>
      <c r="H255" s="35" t="n"/>
      <c r="I255" s="4" t="n"/>
    </row>
    <row outlineLevel="0" r="256">
      <c r="A256" s="4" t="n"/>
      <c r="B256" s="35" t="n"/>
      <c r="C256" s="4" t="n"/>
      <c r="D256" s="35" t="n"/>
      <c r="E256" s="4" t="n"/>
      <c r="F256" s="35" t="n"/>
      <c r="G256" s="4" t="n"/>
      <c r="H256" s="35" t="n"/>
      <c r="I256" s="4" t="n"/>
    </row>
    <row outlineLevel="0" r="257">
      <c r="A257" s="4" t="n"/>
      <c r="B257" s="35" t="n"/>
      <c r="C257" s="4" t="n"/>
      <c r="D257" s="35" t="n"/>
      <c r="E257" s="4" t="n"/>
      <c r="F257" s="35" t="n"/>
      <c r="G257" s="4" t="n"/>
      <c r="H257" s="35" t="n"/>
      <c r="I257" s="4" t="n"/>
    </row>
    <row outlineLevel="0" r="258">
      <c r="A258" s="4" t="n"/>
      <c r="B258" s="35" t="n"/>
      <c r="C258" s="4" t="n"/>
      <c r="D258" s="35" t="n"/>
      <c r="E258" s="4" t="n"/>
      <c r="F258" s="35" t="n"/>
      <c r="G258" s="4" t="n"/>
      <c r="H258" s="35" t="n"/>
      <c r="I258" s="4" t="n"/>
    </row>
    <row outlineLevel="0" r="259">
      <c r="A259" s="4" t="n"/>
      <c r="B259" s="35" t="n"/>
      <c r="C259" s="4" t="n"/>
      <c r="D259" s="35" t="n"/>
      <c r="E259" s="4" t="n"/>
      <c r="F259" s="35" t="n"/>
      <c r="G259" s="4" t="n"/>
      <c r="H259" s="35" t="n"/>
      <c r="I259" s="4" t="n"/>
    </row>
    <row outlineLevel="0" r="260">
      <c r="A260" s="4" t="n"/>
      <c r="B260" s="35" t="n"/>
      <c r="C260" s="4" t="n"/>
      <c r="D260" s="35" t="n"/>
      <c r="E260" s="4" t="n"/>
      <c r="F260" s="35" t="n"/>
      <c r="G260" s="4" t="n"/>
      <c r="H260" s="35" t="n"/>
      <c r="I260" s="4" t="n"/>
    </row>
    <row outlineLevel="0" r="261">
      <c r="A261" s="4" t="n"/>
      <c r="B261" s="35" t="n"/>
      <c r="C261" s="4" t="n"/>
      <c r="D261" s="35" t="n"/>
      <c r="E261" s="4" t="n"/>
      <c r="F261" s="35" t="n"/>
      <c r="G261" s="4" t="n"/>
      <c r="H261" s="35" t="n"/>
      <c r="I261" s="4" t="n"/>
    </row>
    <row outlineLevel="0" r="262">
      <c r="A262" s="4" t="n"/>
      <c r="B262" s="35" t="n"/>
      <c r="C262" s="4" t="n"/>
      <c r="D262" s="35" t="n"/>
      <c r="E262" s="4" t="n"/>
      <c r="F262" s="35" t="n"/>
      <c r="G262" s="4" t="n"/>
      <c r="H262" s="35" t="n"/>
      <c r="I262" s="4" t="n"/>
    </row>
    <row outlineLevel="0" r="263">
      <c r="A263" s="4" t="n"/>
      <c r="B263" s="35" t="n"/>
      <c r="C263" s="4" t="n"/>
      <c r="D263" s="35" t="n"/>
      <c r="E263" s="4" t="n"/>
      <c r="F263" s="35" t="n"/>
      <c r="G263" s="4" t="n"/>
      <c r="H263" s="35" t="n"/>
      <c r="I263" s="4" t="n"/>
    </row>
    <row outlineLevel="0" r="264">
      <c r="A264" s="4" t="n"/>
      <c r="B264" s="35" t="n"/>
      <c r="C264" s="4" t="n"/>
      <c r="D264" s="35" t="n"/>
      <c r="E264" s="4" t="n"/>
      <c r="F264" s="35" t="n"/>
      <c r="G264" s="4" t="n"/>
      <c r="H264" s="35" t="n"/>
      <c r="I264" s="4" t="n"/>
    </row>
    <row outlineLevel="0" r="265">
      <c r="A265" s="4" t="n"/>
      <c r="B265" s="35" t="n"/>
      <c r="C265" s="4" t="n"/>
      <c r="D265" s="35" t="n"/>
      <c r="E265" s="4" t="n"/>
      <c r="F265" s="35" t="n"/>
      <c r="G265" s="4" t="n"/>
      <c r="H265" s="35" t="n"/>
      <c r="I265" s="4" t="n"/>
    </row>
    <row outlineLevel="0" r="266">
      <c r="A266" s="4" t="n"/>
      <c r="B266" s="35" t="n"/>
      <c r="C266" s="4" t="n"/>
      <c r="D266" s="35" t="n"/>
      <c r="E266" s="4" t="n"/>
      <c r="F266" s="35" t="n"/>
      <c r="G266" s="4" t="n"/>
      <c r="H266" s="35" t="n"/>
      <c r="I266" s="4" t="n"/>
    </row>
    <row outlineLevel="0" r="267">
      <c r="A267" s="4" t="n"/>
      <c r="B267" s="35" t="n"/>
      <c r="C267" s="4" t="n"/>
      <c r="D267" s="35" t="n"/>
      <c r="E267" s="4" t="n"/>
      <c r="F267" s="35" t="n"/>
      <c r="G267" s="4" t="n"/>
      <c r="H267" s="35" t="n"/>
      <c r="I267" s="4" t="n"/>
    </row>
    <row outlineLevel="0" r="268">
      <c r="A268" s="4" t="n"/>
      <c r="B268" s="35" t="n"/>
      <c r="C268" s="4" t="n"/>
      <c r="D268" s="35" t="n"/>
      <c r="E268" s="4" t="n"/>
      <c r="F268" s="35" t="n"/>
      <c r="G268" s="4" t="n"/>
      <c r="H268" s="35" t="n"/>
      <c r="I268" s="4" t="n"/>
    </row>
    <row outlineLevel="0" r="269">
      <c r="A269" s="4" t="n"/>
      <c r="B269" s="35" t="n"/>
      <c r="C269" s="4" t="n"/>
      <c r="D269" s="35" t="n"/>
      <c r="E269" s="4" t="n"/>
      <c r="F269" s="35" t="n"/>
      <c r="G269" s="4" t="n"/>
      <c r="H269" s="35" t="n"/>
      <c r="I269" s="4" t="n"/>
    </row>
    <row outlineLevel="0" r="270">
      <c r="A270" s="4" t="n"/>
      <c r="B270" s="35" t="n"/>
      <c r="C270" s="4" t="n"/>
      <c r="D270" s="35" t="n"/>
      <c r="E270" s="4" t="n"/>
      <c r="F270" s="35" t="n"/>
      <c r="G270" s="4" t="n"/>
      <c r="H270" s="35" t="n"/>
      <c r="I270" s="4" t="n"/>
    </row>
    <row outlineLevel="0" r="271">
      <c r="A271" s="4" t="n"/>
      <c r="B271" s="35" t="n"/>
      <c r="C271" s="4" t="n"/>
      <c r="D271" s="35" t="n"/>
      <c r="E271" s="4" t="n"/>
      <c r="F271" s="35" t="n"/>
      <c r="G271" s="4" t="n"/>
      <c r="H271" s="35" t="n"/>
      <c r="I271" s="4" t="n"/>
    </row>
    <row outlineLevel="0" r="272">
      <c r="A272" s="4" t="n"/>
      <c r="B272" s="35" t="n"/>
      <c r="C272" s="4" t="n"/>
      <c r="D272" s="35" t="n"/>
      <c r="E272" s="4" t="n"/>
      <c r="F272" s="35" t="n"/>
      <c r="G272" s="4" t="n"/>
      <c r="H272" s="35" t="n"/>
      <c r="I272" s="4" t="n"/>
    </row>
    <row outlineLevel="0" r="273">
      <c r="A273" s="4" t="n"/>
      <c r="B273" s="35" t="n"/>
      <c r="C273" s="4" t="n"/>
      <c r="D273" s="35" t="n"/>
      <c r="E273" s="4" t="n"/>
      <c r="F273" s="35" t="n"/>
      <c r="G273" s="4" t="n"/>
      <c r="H273" s="35" t="n"/>
      <c r="I273" s="4" t="n"/>
    </row>
    <row outlineLevel="0" r="274">
      <c r="A274" s="4" t="n"/>
      <c r="B274" s="35" t="n"/>
      <c r="C274" s="4" t="n"/>
      <c r="D274" s="35" t="n"/>
      <c r="E274" s="4" t="n"/>
      <c r="F274" s="35" t="n"/>
      <c r="G274" s="4" t="n"/>
      <c r="H274" s="35" t="n"/>
      <c r="I274" s="4" t="n"/>
    </row>
    <row outlineLevel="0" r="275">
      <c r="A275" s="4" t="n"/>
      <c r="B275" s="35" t="n"/>
      <c r="C275" s="4" t="n"/>
      <c r="D275" s="35" t="n"/>
      <c r="E275" s="4" t="n"/>
      <c r="F275" s="35" t="n"/>
      <c r="G275" s="4" t="n"/>
      <c r="H275" s="35" t="n"/>
      <c r="I275" s="4" t="n"/>
    </row>
    <row outlineLevel="0" r="276">
      <c r="A276" s="4" t="n"/>
      <c r="B276" s="35" t="n"/>
      <c r="C276" s="4" t="n"/>
      <c r="D276" s="35" t="n"/>
      <c r="E276" s="4" t="n"/>
      <c r="F276" s="35" t="n"/>
      <c r="G276" s="4" t="n"/>
      <c r="H276" s="35" t="n"/>
      <c r="I276" s="4" t="n"/>
    </row>
    <row outlineLevel="0" r="277">
      <c r="A277" s="4" t="n"/>
      <c r="B277" s="35" t="n"/>
      <c r="C277" s="4" t="n"/>
      <c r="D277" s="35" t="n"/>
      <c r="E277" s="4" t="n"/>
      <c r="F277" s="35" t="n"/>
      <c r="G277" s="4" t="n"/>
      <c r="H277" s="35" t="n"/>
      <c r="I277" s="4" t="n"/>
    </row>
    <row outlineLevel="0" r="278">
      <c r="A278" s="4" t="n"/>
      <c r="B278" s="35" t="n"/>
      <c r="C278" s="4" t="n"/>
      <c r="D278" s="35" t="n"/>
      <c r="E278" s="4" t="n"/>
      <c r="F278" s="35" t="n"/>
      <c r="G278" s="4" t="n"/>
      <c r="H278" s="35" t="n"/>
      <c r="I278" s="4" t="n"/>
    </row>
    <row outlineLevel="0" r="279">
      <c r="A279" s="4" t="n"/>
      <c r="B279" s="35" t="n"/>
      <c r="C279" s="4" t="n"/>
      <c r="D279" s="35" t="n"/>
      <c r="E279" s="4" t="n"/>
      <c r="F279" s="35" t="n"/>
      <c r="G279" s="4" t="n"/>
      <c r="H279" s="35" t="n"/>
      <c r="I279" s="4" t="n"/>
    </row>
    <row outlineLevel="0" r="280">
      <c r="A280" s="4" t="n"/>
      <c r="B280" s="35" t="n"/>
      <c r="C280" s="4" t="n"/>
      <c r="D280" s="35" t="n"/>
      <c r="E280" s="4" t="n"/>
      <c r="F280" s="35" t="n"/>
      <c r="G280" s="4" t="n"/>
      <c r="H280" s="35" t="n"/>
      <c r="I280" s="4" t="n"/>
    </row>
    <row outlineLevel="0" r="281">
      <c r="A281" s="4" t="n"/>
      <c r="B281" s="35" t="n"/>
      <c r="C281" s="4" t="n"/>
      <c r="D281" s="35" t="n"/>
      <c r="E281" s="4" t="n"/>
      <c r="F281" s="35" t="n"/>
      <c r="G281" s="4" t="n"/>
      <c r="H281" s="35" t="n"/>
      <c r="I281" s="4" t="n"/>
    </row>
    <row outlineLevel="0" r="282">
      <c r="A282" s="4" t="n"/>
      <c r="B282" s="35" t="n"/>
      <c r="C282" s="4" t="n"/>
      <c r="D282" s="35" t="n"/>
      <c r="E282" s="4" t="n"/>
      <c r="F282" s="35" t="n"/>
      <c r="G282" s="4" t="n"/>
      <c r="H282" s="35" t="n"/>
      <c r="I282" s="4" t="n"/>
    </row>
    <row outlineLevel="0" r="283">
      <c r="A283" s="4" t="n"/>
      <c r="B283" s="35" t="n"/>
      <c r="C283" s="4" t="n"/>
      <c r="D283" s="35" t="n"/>
      <c r="E283" s="4" t="n"/>
      <c r="F283" s="35" t="n"/>
      <c r="G283" s="4" t="n"/>
      <c r="H283" s="35" t="n"/>
      <c r="I283" s="4" t="n"/>
    </row>
    <row outlineLevel="0" r="284">
      <c r="A284" s="4" t="n"/>
      <c r="B284" s="35" t="n"/>
      <c r="C284" s="4" t="n"/>
      <c r="D284" s="35" t="n"/>
      <c r="E284" s="4" t="n"/>
      <c r="F284" s="35" t="n"/>
      <c r="G284" s="4" t="n"/>
      <c r="H284" s="35" t="n"/>
      <c r="I284" s="4" t="n"/>
    </row>
    <row outlineLevel="0" r="285">
      <c r="A285" s="4" t="n"/>
      <c r="B285" s="35" t="n"/>
      <c r="C285" s="4" t="n"/>
      <c r="D285" s="35" t="n"/>
      <c r="E285" s="4" t="n"/>
      <c r="F285" s="35" t="n"/>
      <c r="G285" s="4" t="n"/>
      <c r="H285" s="35" t="n"/>
      <c r="I285" s="4" t="n"/>
    </row>
    <row outlineLevel="0" r="286">
      <c r="A286" s="4" t="n"/>
      <c r="B286" s="35" t="n"/>
      <c r="C286" s="4" t="n"/>
      <c r="D286" s="35" t="n"/>
      <c r="E286" s="4" t="n"/>
      <c r="F286" s="35" t="n"/>
      <c r="G286" s="4" t="n"/>
      <c r="H286" s="35" t="n"/>
      <c r="I286" s="4" t="n"/>
    </row>
    <row outlineLevel="0" r="287">
      <c r="A287" s="4" t="n"/>
      <c r="B287" s="35" t="n"/>
      <c r="C287" s="4" t="n"/>
      <c r="D287" s="35" t="n"/>
      <c r="E287" s="4" t="n"/>
      <c r="F287" s="35" t="n"/>
      <c r="G287" s="4" t="n"/>
      <c r="H287" s="35" t="n"/>
      <c r="I287" s="4" t="n"/>
    </row>
    <row outlineLevel="0" r="288">
      <c r="A288" s="4" t="n"/>
      <c r="B288" s="35" t="n"/>
      <c r="C288" s="4" t="n"/>
      <c r="D288" s="35" t="n"/>
      <c r="E288" s="4" t="n"/>
      <c r="F288" s="35" t="n"/>
      <c r="G288" s="4" t="n"/>
      <c r="H288" s="35" t="n"/>
      <c r="I288" s="4" t="n"/>
    </row>
    <row outlineLevel="0" r="289">
      <c r="A289" s="4" t="n"/>
      <c r="B289" s="35" t="n"/>
      <c r="C289" s="4" t="n"/>
      <c r="D289" s="35" t="n"/>
      <c r="E289" s="4" t="n"/>
      <c r="F289" s="35" t="n"/>
      <c r="G289" s="4" t="n"/>
      <c r="H289" s="35" t="n"/>
      <c r="I289" s="4" t="n"/>
    </row>
    <row outlineLevel="0" r="290">
      <c r="A290" s="4" t="n"/>
      <c r="B290" s="35" t="n"/>
      <c r="C290" s="4" t="n"/>
      <c r="D290" s="35" t="n"/>
      <c r="E290" s="4" t="n"/>
      <c r="F290" s="35" t="n"/>
      <c r="G290" s="4" t="n"/>
      <c r="H290" s="35" t="n"/>
      <c r="I290" s="4" t="n"/>
    </row>
    <row outlineLevel="0" r="291">
      <c r="A291" s="4" t="n"/>
      <c r="B291" s="35" t="n"/>
      <c r="C291" s="4" t="n"/>
      <c r="D291" s="35" t="n"/>
      <c r="E291" s="4" t="n"/>
      <c r="F291" s="35" t="n"/>
      <c r="G291" s="4" t="n"/>
      <c r="H291" s="35" t="n"/>
      <c r="I291" s="4" t="n"/>
    </row>
    <row outlineLevel="0" r="292">
      <c r="A292" s="4" t="n"/>
      <c r="B292" s="35" t="n"/>
      <c r="C292" s="4" t="n"/>
      <c r="D292" s="35" t="n"/>
      <c r="E292" s="4" t="n"/>
      <c r="F292" s="35" t="n"/>
      <c r="G292" s="4" t="n"/>
      <c r="H292" s="35" t="n"/>
      <c r="I292" s="4" t="n"/>
    </row>
    <row outlineLevel="0" r="293">
      <c r="A293" s="4" t="n"/>
      <c r="B293" s="35" t="n"/>
      <c r="C293" s="4" t="n"/>
      <c r="D293" s="35" t="n"/>
      <c r="E293" s="4" t="n"/>
      <c r="F293" s="35" t="n"/>
      <c r="G293" s="4" t="n"/>
      <c r="H293" s="35" t="n"/>
      <c r="I293" s="4" t="n"/>
    </row>
    <row outlineLevel="0" r="294">
      <c r="A294" s="4" t="n"/>
      <c r="B294" s="35" t="n"/>
      <c r="C294" s="4" t="n"/>
      <c r="D294" s="35" t="n"/>
      <c r="E294" s="4" t="n"/>
      <c r="F294" s="35" t="n"/>
      <c r="G294" s="4" t="n"/>
      <c r="H294" s="35" t="n"/>
      <c r="I294" s="4" t="n"/>
    </row>
    <row outlineLevel="0" r="295">
      <c r="A295" s="4" t="n"/>
      <c r="B295" s="35" t="n"/>
      <c r="C295" s="4" t="n"/>
      <c r="D295" s="35" t="n"/>
      <c r="E295" s="4" t="n"/>
      <c r="F295" s="35" t="n"/>
      <c r="G295" s="4" t="n"/>
      <c r="H295" s="35" t="n"/>
      <c r="I295" s="4" t="n"/>
    </row>
    <row outlineLevel="0" r="296">
      <c r="A296" s="4" t="n"/>
      <c r="B296" s="35" t="n"/>
      <c r="C296" s="4" t="n"/>
      <c r="D296" s="35" t="n"/>
      <c r="E296" s="4" t="n"/>
      <c r="F296" s="35" t="n"/>
      <c r="G296" s="4" t="n"/>
      <c r="H296" s="35" t="n"/>
      <c r="I296" s="4" t="n"/>
    </row>
  </sheetData>
  <mergeCells count="2">
    <mergeCell ref="A1:B1"/>
    <mergeCell ref="C1:P1"/>
  </mergeCells>
  <pageMargins bottom="0" footer="0.31496062874794" header="0.15748031437397" left="0" right="0" top="0"/>
  <pageSetup fitToHeight="1" fitToWidth="1" orientation="landscape" paperHeight="297mm" paperSize="9" paperWidth="210mm" scale="66"/>
  <colBreaks count="1" manualBreakCount="1">
    <brk id="13" man="true" max="1048575"/>
  </col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2024-12-24T17:35:56Z</dcterms:modified>
</cp:coreProperties>
</file>