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Январь-март" r:id="rId1" sheetId="1" state="visible"/>
    <sheet name="фев" r:id="rId2" sheetId="2" state="hidden"/>
    <sheet name="март" r:id="rId3" sheetId="3" state="hidden"/>
    <sheet name="апр" r:id="rId4" sheetId="4" state="hidden"/>
    <sheet name="май" r:id="rId5" sheetId="5" state="hidden"/>
    <sheet name="июнь" r:id="rId6" sheetId="6" state="hidden"/>
    <sheet name="июль" r:id="rId7" sheetId="7" state="hidden"/>
    <sheet name="август" r:id="rId8" sheetId="8" state="hidden"/>
    <sheet name="сентябрь" r:id="rId9" sheetId="9" state="hidden"/>
    <sheet name="октябрь" r:id="rId10" sheetId="10" state="hidden"/>
    <sheet name="ноябрь" r:id="rId11" sheetId="11" state="hidden"/>
  </sheets>
  <definedNames>
    <definedName hidden="false" localSheetId="0" name="_xlnm.Print_Area">'Январь-март'!$A$1:$F$25</definedName>
    <definedName hidden="false" localSheetId="1" name="_xlnm.Print_Area">'фев'!$A$1:$F$26</definedName>
    <definedName hidden="false" localSheetId="2" name="_xlnm.Print_Area">'март'!$A$1:$F$26</definedName>
    <definedName hidden="false" localSheetId="3" name="_xlnm.Print_Area">'апр'!$A$1:$F$26</definedName>
    <definedName hidden="false" localSheetId="4" name="_xlnm.Print_Area">'май'!$A$1:$F$29</definedName>
    <definedName hidden="false" localSheetId="5" name="_xlnm.Print_Area">'июнь'!$A$1:$F$29</definedName>
    <definedName hidden="false" localSheetId="6" name="_xlnm.Print_Area">'июль'!$A$1:$F$29</definedName>
    <definedName hidden="false" localSheetId="7" name="_xlnm.Print_Area">'август'!$A$1:$F$29</definedName>
    <definedName hidden="false" localSheetId="8" name="_xlnm.Print_Area">'сентябрь'!$A$1:$F$29</definedName>
    <definedName hidden="false" localSheetId="9" name="_xlnm.Print_Area">'октябрь'!$A$1:$F$29</definedName>
    <definedName hidden="false" localSheetId="10" name="_xlnm.Print_Area">'ноябрь'!$A$1:$F$29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<sst xmlns="http://schemas.openxmlformats.org/spreadsheetml/2006/main" xmlns:a="http://schemas.openxmlformats.org/drawingml/2006/main" xmlns:a15="http://schemas.microsoft.com/office/drawing/2012/main" xmlns:asvg="http://schemas.microsoft.com/office/drawing/2016/SVG/main" xmlns:c="http://schemas.openxmlformats.org/drawingml/2006/chart" xmlns:co="http://ncloudtech.com" xmlns:co-ooxml="http://ncloudtech.com/ooxml" xmlns:m="http://schemas.openxmlformats.org/officeDocument/2006/math" xmlns:mc="http://schemas.openxmlformats.org/markup-compatibility/2006" xmlns:o="urn:schemas-microsoft-com:office:office" xmlns:p="http://schemas.openxmlformats.org/presentationml/2006/main" xmlns:pic="http://schemas.openxmlformats.org/drawingml/2006/picture" xmlns:r="http://schemas.openxmlformats.org/officeDocument/2006/relationships" xmlns:s="http://schemas.openxmlformats.org/officeDocument/2006/sharedTypes" xmlns:sl="http://schemas.openxmlformats.org/schemaLibrary/2006/main" xmlns:v="urn:schemas-microsoft-com:vml" xmlns:w="http://schemas.openxmlformats.org/wordprocessingml/2006/main" xmlns:w10="urn:schemas-microsoft-com:office:word" xmlns:w14="http://schemas.microsoft.com/office/word/2010/wordml" xmlns:w15="http://schemas.microsoft.com/office/word/2012/wordml" xmlns:wp="http://schemas.openxmlformats.org/drawingml/2006/wordprocessingDrawing" xmlns:wpg="http://schemas.microsoft.com/office/word/2010/wordprocessingGroup" xmlns:wps="http://schemas.microsoft.com/office/word/2010/wordprocessingShape" xmlns:x="urn:schemas-microsoft-com:office:excel" xmlns:x14="http://schemas.microsoft.com/office/spreadsheetml/2009/9/main" xmlns:xdr="http://schemas.openxmlformats.org/drawingml/2006/spreadsheetDrawing" xmlns:xm="http://schemas.microsoft.com/office/excel/2006/main" mc:Ignorable="co co-ooxml w14 x14 w15">
  <si>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</si>
  <si>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</si>
  <si>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</si>
  <si>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январь-апрель 2022 и январь-апрель 2023 года</t>
  </si>
  <si>
    <t>(тыс. рублей)</t>
  </si>
  <si>
    <t>Код ГРБС</t>
  </si>
  <si>
    <t>Наименование ГРБС</t>
  </si>
  <si>
    <r>
      <t xml:space="preserve">Кассовое исполнение за </t>
    </r>
    <r>
      <t xml:space="preserve">
</t>
    </r>
    <r>
      <t>2022 год</t>
    </r>
  </si>
  <si>
    <r>
      <t xml:space="preserve">Кассовое исполнение за </t>
    </r>
    <r>
      <t xml:space="preserve">
</t>
    </r>
    <r>
      <t>2023 год</t>
    </r>
  </si>
  <si>
    <t>Отклонение</t>
  </si>
  <si>
    <t>Темп роста (%)</t>
  </si>
  <si>
    <t>2022 год</t>
  </si>
  <si>
    <t>2023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</si>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</sst>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" formatCode="0.0" numFmtId="1001"/>
    <numFmt co:extendedFormatCode="000;[red]-000;&quot;&quot;" formatCode="000;[red]-000;&quot;&quot;" numFmtId="1002"/>
    <numFmt co:extendedFormatCode="#,##0" formatCode="#,##0" numFmtId="1003"/>
    <numFmt co:extendedFormatCode="#,##0.00;[red]-#,##0.00;0.00" formatCode="#,##0.00;[red]-#,##0.00;0.00" numFmtId="1004"/>
    <numFmt co:extendedFormatCode="#,##0.00" formatCode="#,##0.00" numFmtId="1005"/>
    <numFmt co:extendedFormatCode="0.00%" formatCode="0.00%" numFmtId="1006"/>
    <numFmt co:extendedFormatCode="0.00" formatCode="0.00" numFmtId="1007"/>
  </numFmts>
  <fonts count="15">
    <font>
      <name val="Calibri"/>
      <color theme="1" tint="0"/>
      <sz val="11"/>
    </font>
    <font>
      <color theme="1" tint="0"/>
      <sz val="11"/>
      <scheme val="minor"/>
    </font>
    <font>
      <name val="Arial"/>
      <sz val="10"/>
    </font>
    <font>
      <name val="Times New Roman"/>
      <sz val="12"/>
    </font>
    <font>
      <name val="Times New Roman"/>
      <sz val="11"/>
    </font>
    <font>
      <name val="Arial"/>
      <sz val="12"/>
    </font>
    <font>
      <name val="Times New Roman"/>
      <sz val="10"/>
    </font>
    <font>
      <name val="Arial"/>
      <color rgb="FF0000" tint="0"/>
      <sz val="10"/>
    </font>
    <font>
      <name val="Arial"/>
      <sz val="8"/>
    </font>
    <font>
      <name val="Times New Roman"/>
      <b val="true"/>
      <sz val="11"/>
    </font>
    <font>
      <name val="Times New Roman"/>
      <color theme="1" tint="0"/>
      <sz val="11"/>
    </font>
    <font>
      <name val="Arial"/>
      <sz val="11"/>
    </font>
    <font>
      <name val="Arial"/>
      <b val="true"/>
      <sz val="12"/>
    </font>
    <font>
      <name val="Arial Cyr"/>
      <b val="true"/>
      <sz val="12"/>
    </font>
    <font>
      <name val="Arial Cyr"/>
      <sz val="8"/>
    </font>
  </fonts>
  <fills count="5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theme="9" tint="0.399975585192419"/>
      </patternFill>
    </fill>
    <fill>
      <patternFill patternType="solid">
        <fgColor rgb="FFFF00" tint="0"/>
      </patternFill>
    </fill>
  </fills>
  <borders count="1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80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center"/>
    </xf>
    <xf applyAlignment="true" applyFill="true" applyFont="true" applyNumberFormat="true" borderId="0" fillId="2" fontId="4" numFmtId="1000" quotePrefix="false">
      <alignment horizontal="center"/>
    </xf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6" numFmtId="1000" quotePrefix="false">
      <alignment horizontal="right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ill="true" applyFont="true" applyNumberFormat="true" borderId="1" fillId="2" fontId="6" numFmtId="1000" quotePrefix="false">
      <alignment horizontal="center" vertical="center" wrapText="true"/>
    </xf>
    <xf applyAlignment="true" applyBorder="true" applyFont="true" applyNumberFormat="true" borderId="1" fillId="0" fontId="6" numFmtId="1001" quotePrefix="false">
      <alignment horizontal="center" vertical="center" wrapText="true"/>
    </xf>
    <xf applyAlignment="true" applyFont="true" applyNumberFormat="true" borderId="0" fillId="0" fontId="6" numFmtId="1001" quotePrefix="false">
      <alignment horizontal="center" vertical="center" wrapText="true"/>
    </xf>
    <xf applyAlignment="true" applyFont="true" applyNumberFormat="true" borderId="0" fillId="0" fontId="7" numFmtId="1000" quotePrefix="false">
      <alignment horizontal="center"/>
    </xf>
    <xf applyFont="true" applyNumberFormat="true" borderId="0" fillId="0" fontId="4" numFmtId="1000" quotePrefix="false"/>
    <xf applyBorder="true" applyFont="true" applyNumberFormat="true" borderId="2" fillId="0" fontId="4" numFmtId="1002" quotePrefix="false"/>
    <xf applyAlignment="true" applyBorder="true" applyFont="true" applyNumberFormat="true" borderId="2" fillId="0" fontId="4" numFmtId="1002" quotePrefix="false">
      <alignment wrapText="true"/>
    </xf>
    <xf applyBorder="true" applyFont="true" applyNumberFormat="true" borderId="2" fillId="0" fontId="4" numFmtId="1003" quotePrefix="false"/>
    <xf applyBorder="true" applyFont="true" applyNumberFormat="true" borderId="2" fillId="0" fontId="4" numFmtId="1000" quotePrefix="false"/>
    <xf applyBorder="true" applyFont="true" applyNumberFormat="true" borderId="1" fillId="0" fontId="8" numFmtId="1004" quotePrefix="false"/>
    <xf applyBorder="true" applyFont="true" applyNumberFormat="true" borderId="3" fillId="0" fontId="8" numFmtId="1004" quotePrefix="false"/>
    <xf applyBorder="true" applyFont="true" applyNumberFormat="true" borderId="4" fillId="0" fontId="8" numFmtId="1004" quotePrefix="false"/>
    <xf applyBorder="true" applyFont="true" applyNumberFormat="true" borderId="5" fillId="0" fontId="8" numFmtId="1004" quotePrefix="false"/>
    <xf applyBorder="true" applyFill="true" applyFont="true" applyNumberFormat="true" borderId="1" fillId="3" fontId="8" numFmtId="1005" quotePrefix="false"/>
    <xf applyBorder="true" applyFont="true" applyNumberFormat="true" borderId="1" fillId="0" fontId="4" numFmtId="1002" quotePrefix="false"/>
    <xf applyAlignment="true" applyBorder="true" applyFont="true" applyNumberFormat="true" borderId="1" fillId="0" fontId="4" numFmtId="1002" quotePrefix="false">
      <alignment wrapText="true"/>
    </xf>
    <xf applyBorder="true" applyFill="true" applyFont="true" applyNumberFormat="true" borderId="1" fillId="4" fontId="8" numFmtId="1004" quotePrefix="false"/>
    <xf applyBorder="true" applyFill="true" applyFont="true" applyNumberFormat="true" borderId="1" fillId="4" fontId="8" numFmtId="1005" quotePrefix="false"/>
    <xf applyBorder="true" applyFont="true" applyNumberFormat="true" borderId="6" fillId="0" fontId="4" numFmtId="1002" quotePrefix="false"/>
    <xf applyAlignment="true" applyBorder="true" applyFont="true" applyNumberFormat="true" borderId="7" fillId="0" fontId="4" numFmtId="1002" quotePrefix="false">
      <alignment wrapText="true"/>
    </xf>
    <xf applyBorder="true" applyFont="true" applyNumberFormat="true" borderId="8" fillId="0" fontId="8" numFmtId="1004" quotePrefix="false"/>
    <xf applyBorder="true" applyFont="true" applyNumberFormat="true" borderId="9" fillId="0" fontId="8" numFmtId="1004" quotePrefix="false"/>
    <xf applyBorder="true" applyFill="true" applyFont="true" applyNumberFormat="true" borderId="8" fillId="3" fontId="8" numFmtId="1005" quotePrefix="false"/>
    <xf applyFont="true" applyNumberFormat="true" borderId="0" fillId="0" fontId="9" numFmtId="1000" quotePrefix="false"/>
    <xf applyAlignment="true" applyBorder="true" applyFont="true" applyNumberFormat="true" borderId="1" fillId="0" fontId="9" numFmtId="1000" quotePrefix="false">
      <alignment horizontal="left"/>
    </xf>
    <xf applyAlignment="true" applyBorder="true" applyFont="true" applyNumberFormat="true" borderId="10" fillId="0" fontId="9" numFmtId="1000" quotePrefix="false">
      <alignment horizontal="left"/>
    </xf>
    <xf applyBorder="true" applyFont="true" applyNumberFormat="true" borderId="2" fillId="0" fontId="4" numFmtId="1001" quotePrefix="false"/>
    <xf applyFont="true" applyNumberFormat="true" borderId="0" fillId="0" fontId="9" numFmtId="1004" quotePrefix="false"/>
    <xf applyFont="true" applyNumberFormat="true" borderId="0" fillId="0" fontId="4" numFmtId="1000" quotePrefix="false"/>
    <xf applyAlignment="true" applyFont="true" applyNumberFormat="true" borderId="0" fillId="0" fontId="1" numFmtId="1003" quotePrefix="false">
      <alignment vertical="top" wrapText="true"/>
    </xf>
    <xf applyAlignment="true" applyFont="true" applyNumberFormat="true" borderId="0" fillId="0" fontId="1" numFmtId="1005" quotePrefix="false">
      <alignment vertical="top" wrapText="true"/>
    </xf>
    <xf applyFont="true" applyNumberFormat="true" borderId="0" fillId="0" fontId="8" numFmtId="1005" quotePrefix="false"/>
    <xf applyAlignment="true" applyFont="true" applyNumberFormat="true" borderId="0" fillId="0" fontId="10" numFmtId="1005" quotePrefix="false">
      <alignment horizontal="right"/>
    </xf>
    <xf applyAlignment="true" applyFont="true" applyNumberFormat="true" borderId="0" fillId="0" fontId="3" numFmtId="1000" quotePrefix="false">
      <alignment horizontal="right"/>
    </xf>
    <xf applyFont="true" applyNumberFormat="true" borderId="0" fillId="0" fontId="11" numFmtId="1000" quotePrefix="false"/>
    <xf applyAlignment="true" applyFont="true" applyNumberFormat="true" borderId="0" fillId="0" fontId="1" numFmtId="1005" quotePrefix="false">
      <alignment wrapText="true"/>
    </xf>
    <xf applyFont="true" applyNumberFormat="true" borderId="0" fillId="0" fontId="2" numFmtId="1006" quotePrefix="false"/>
    <xf applyFont="true" applyNumberFormat="true" borderId="0" fillId="0" fontId="2" numFmtId="1003" quotePrefix="false"/>
    <xf applyAlignment="true" applyFont="true" applyNumberFormat="true" borderId="0" fillId="0" fontId="12" numFmtId="1000" quotePrefix="false">
      <alignment horizontal="center"/>
    </xf>
    <xf applyAlignment="true" applyFont="true" applyNumberFormat="true" borderId="0" fillId="0" fontId="13" numFmtId="1000" quotePrefix="false">
      <alignment horizontal="center"/>
    </xf>
    <xf applyAlignment="true" applyBorder="true" applyFont="true" applyNumberFormat="true" borderId="11" fillId="0" fontId="6" numFmtId="1000" quotePrefix="false">
      <alignment horizontal="center" vertical="center" wrapText="true"/>
    </xf>
    <xf applyAlignment="true" applyBorder="true" applyFont="true" applyNumberFormat="true" borderId="12" fillId="0" fontId="6" numFmtId="1000" quotePrefix="false">
      <alignment horizontal="center" vertical="center" wrapText="true"/>
    </xf>
    <xf applyAlignment="true" applyBorder="true" applyFont="true" applyNumberFormat="true" borderId="12" fillId="0" fontId="6" numFmtId="1001" quotePrefix="false">
      <alignment horizontal="center" vertical="center" wrapText="true"/>
    </xf>
    <xf applyAlignment="true" applyBorder="true" applyFont="true" applyNumberFormat="true" borderId="13" fillId="0" fontId="6" numFmtId="1001" quotePrefix="false">
      <alignment horizontal="center" vertical="center" wrapText="true"/>
    </xf>
    <xf applyBorder="true" applyFont="true" applyNumberFormat="true" borderId="1" fillId="0" fontId="4" numFmtId="1003" quotePrefix="false"/>
    <xf applyAlignment="true" applyBorder="true" applyFont="true" applyNumberFormat="true" borderId="1" fillId="0" fontId="4" numFmtId="1003" quotePrefix="false">
      <alignment horizontal="right" vertical="top" wrapText="true"/>
    </xf>
    <xf applyBorder="true" applyFont="true" applyNumberFormat="true" borderId="8" fillId="0" fontId="4" numFmtId="1002" quotePrefix="false"/>
    <xf applyFont="true" applyNumberFormat="true" borderId="0" fillId="0" fontId="4" numFmtId="1003" quotePrefix="false"/>
    <xf applyAlignment="true" applyBorder="true" applyFont="true" applyNumberFormat="true" borderId="11" fillId="0" fontId="9" numFmtId="1000" quotePrefix="false">
      <alignment horizontal="left"/>
    </xf>
    <xf applyAlignment="true" applyBorder="true" applyFont="true" applyNumberFormat="true" borderId="14" fillId="0" fontId="9" numFmtId="1000" quotePrefix="false">
      <alignment horizontal="left"/>
    </xf>
    <xf applyBorder="true" applyFont="true" applyNumberFormat="true" borderId="15" fillId="0" fontId="9" numFmtId="1003" quotePrefix="false"/>
    <xf applyBorder="true" applyFont="true" applyNumberFormat="true" borderId="13" fillId="0" fontId="9" numFmtId="1003" quotePrefix="false"/>
    <xf applyBorder="true" applyFont="true" applyNumberFormat="true" borderId="13" fillId="0" fontId="9" numFmtId="1007" quotePrefix="false"/>
    <xf applyFont="true" applyNumberFormat="true" borderId="0" fillId="0" fontId="8" numFmtId="1000" quotePrefix="false"/>
    <xf applyFont="true" applyNumberFormat="true" borderId="0" fillId="0" fontId="3" numFmtId="1000" quotePrefix="false"/>
    <xf applyFont="true" applyNumberFormat="true" borderId="0" fillId="0" fontId="14" numFmtId="1000" quotePrefix="false"/>
    <xf applyFont="true" applyNumberFormat="true" borderId="0" fillId="0" fontId="5" numFmtId="1000" quotePrefix="false"/>
    <xf applyAlignment="true" applyFont="true" applyNumberFormat="true" borderId="0" fillId="0" fontId="4" numFmtId="1000" quotePrefix="false">
      <alignment horizontal="right"/>
    </xf>
    <xf applyAlignment="true" applyFont="true" applyNumberFormat="true" borderId="0" fillId="0" fontId="1" numFmtId="1003" quotePrefix="false">
      <alignment wrapText="true"/>
    </xf>
    <xf applyAlignment="true" applyBorder="true" applyFont="true" applyNumberFormat="true" borderId="1" fillId="0" fontId="4" numFmtId="1003" quotePrefix="false">
      <alignment vertical="top"/>
    </xf>
    <xf applyAlignment="true" applyFont="true" applyNumberFormat="true" borderId="0" fillId="0" fontId="4" numFmtId="1003" quotePrefix="false">
      <alignment vertical="top"/>
    </xf>
    <xf applyAlignment="true" applyBorder="true" applyFont="true" applyNumberFormat="true" borderId="16" fillId="0" fontId="4" numFmtId="1003" quotePrefix="false">
      <alignment horizontal="right" vertical="top" wrapText="true"/>
    </xf>
    <xf applyAlignment="true" applyBorder="true" applyFont="true" applyNumberFormat="true" borderId="2" fillId="0" fontId="4" numFmtId="1002" quotePrefix="false">
      <alignment vertical="top"/>
    </xf>
    <xf applyAlignment="true" applyBorder="true" applyFont="true" applyNumberFormat="true" borderId="2" fillId="0" fontId="4" numFmtId="1002" quotePrefix="false">
      <alignment vertical="top" wrapText="true"/>
    </xf>
    <xf applyAlignment="true" applyBorder="true" applyFont="true" applyNumberFormat="true" borderId="2" fillId="0" fontId="4" numFmtId="1003" quotePrefix="false">
      <alignment vertical="top"/>
    </xf>
    <xf applyAlignment="true" applyBorder="true" applyFont="true" applyNumberFormat="true" borderId="2" fillId="0" fontId="4" numFmtId="1000" quotePrefix="false">
      <alignment vertical="top"/>
    </xf>
    <xf applyAlignment="true" applyBorder="true" applyFont="true" applyNumberFormat="true" borderId="1" fillId="0" fontId="4" numFmtId="1002" quotePrefix="false">
      <alignment vertical="top"/>
    </xf>
    <xf applyAlignment="true" applyBorder="true" applyFont="true" applyNumberFormat="true" borderId="1" fillId="0" fontId="4" numFmtId="1002" quotePrefix="false">
      <alignment vertical="top" wrapText="true"/>
    </xf>
    <xf applyAlignment="true" applyBorder="true" applyFont="true" applyNumberFormat="true" borderId="2" fillId="0" fontId="4" numFmtId="1001" quotePrefix="false">
      <alignment vertical="top"/>
    </xf>
    <xf applyAlignment="true" applyBorder="true" applyFont="true" applyNumberFormat="true" borderId="8" fillId="0" fontId="4" numFmtId="1002" quotePrefix="false">
      <alignment vertical="top"/>
    </xf>
    <xf applyAlignment="true" applyBorder="true" applyFont="true" applyNumberFormat="true" borderId="7" fillId="0" fontId="4" numFmtId="1002" quotePrefix="false">
      <alignment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3" Target="styles.xml" Type="http://schemas.openxmlformats.org/officeDocument/2006/relationships/styles"/>
  <Relationship Id="rId11" Target="worksheets/sheet11.xml" Type="http://schemas.openxmlformats.org/officeDocument/2006/relationships/worksheet"/>
  <Relationship Id="rId10" Target="worksheets/sheet10.xml" Type="http://schemas.openxmlformats.org/officeDocument/2006/relationships/worksheet"/>
  <Relationship Id="rId9" Target="worksheets/sheet9.xml" Type="http://schemas.openxmlformats.org/officeDocument/2006/relationships/worksheet"/>
  <Relationship Id="rId8" Target="worksheets/sheet8.xml" Type="http://schemas.openxmlformats.org/officeDocument/2006/relationships/worksheet"/>
  <Relationship Id="rId7" Target="worksheets/sheet7.xml" Type="http://schemas.openxmlformats.org/officeDocument/2006/relationships/worksheet"/>
  <Relationship Id="rId14" Target="theme/theme1.xml" Type="http://schemas.openxmlformats.org/officeDocument/2006/relationships/theme"/>
  <Relationship Id="rId6" Target="worksheets/sheet6.xml" Type="http://schemas.openxmlformats.org/officeDocument/2006/relationships/worksheet"/>
  <Relationship Id="rId5" Target="worksheets/sheet5.xml" Type="http://schemas.openxmlformats.org/officeDocument/2006/relationships/worksheet"/>
  <Relationship Id="rId4" Target="worksheets/sheet4.xml" Type="http://schemas.openxmlformats.org/officeDocument/2006/relationships/worksheet"/>
  <Relationship Id="rId12" Target="sharedStrings.xml" Type="http://schemas.openxmlformats.org/officeDocument/2006/relationships/sharedStrings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GY34"/>
  <sheetViews>
    <sheetView showZeros="true" workbookViewId="0"/>
  </sheetViews>
  <sheetFormatPr baseColWidth="8" customHeight="false" defaultColWidth="9.14062530925693" defaultRowHeight="12.75" zeroHeight="false"/>
  <cols>
    <col customWidth="true" max="1" min="1" outlineLevel="0" style="1" width="4.85546864361033"/>
    <col customWidth="true" max="2" min="2" outlineLevel="0" style="1" width="40.0000013533295"/>
    <col customWidth="true" max="3" min="3" outlineLevel="0" style="1" width="15.8554684744441"/>
    <col customWidth="true" max="4" min="4" outlineLevel="0" style="1" width="14.7109374563868"/>
    <col customWidth="true" max="5" min="5" outlineLevel="0" style="1" width="13.8554681361118"/>
    <col customWidth="true" max="7" min="6" outlineLevel="0" style="2" width="10.425781467405"/>
    <col customWidth="true" max="8" min="8" outlineLevel="0" style="2" width="18.7109381330516"/>
    <col customWidth="true" hidden="true" max="9" min="9" outlineLevel="0" style="2" width="30.8554676286132"/>
    <col customWidth="true" hidden="true" max="10" min="10" outlineLevel="0" style="2" width="7.85546847444415"/>
    <col customWidth="true" hidden="true" max="11" min="11" outlineLevel="0" style="2" width="28.7109384713839"/>
    <col customWidth="true" hidden="true" max="12" min="12" outlineLevel="0" style="2" width="7.85546847444415"/>
    <col customWidth="true" hidden="true" max="13" min="13" outlineLevel="0" style="2" width="15.0000005074985"/>
    <col customWidth="true" hidden="true" max="14" min="14" outlineLevel="0" style="2" width="7.85546847444415"/>
    <col customWidth="true" hidden="true" max="15" min="15" outlineLevel="0" style="2" width="13.1406246325922"/>
    <col customWidth="true" hidden="true" max="19" min="16" outlineLevel="0" style="2" width="7.85546847444415"/>
    <col customWidth="true" hidden="true" max="20" min="20" outlineLevel="0" style="2" width="7.57031248546228"/>
    <col customWidth="true" hidden="true" max="21" min="21" outlineLevel="0" style="2" width="18.5703123162961"/>
    <col customWidth="true" hidden="true" max="22" min="22" outlineLevel="0" style="2" width="7.85546847444415"/>
    <col customWidth="true" hidden="true" max="23" min="23" outlineLevel="0" style="2" width="18.7109381330516"/>
    <col customWidth="true" max="24" min="24" outlineLevel="0" style="2" width="19.8554691511089"/>
    <col customWidth="true" max="25" min="25" outlineLevel="0" style="2" width="7.85546847444415"/>
    <col customWidth="true" max="26" min="26" outlineLevel="0" style="2" width="15.4257809599064"/>
    <col customWidth="true" max="145" min="27" outlineLevel="0" style="2" width="7.85546847444415"/>
    <col customWidth="true" max="202" min="146" outlineLevel="0" style="2" width="8.85546864361033"/>
    <col customWidth="true" max="203" min="203" outlineLevel="0" style="2" width="4.85546864361033"/>
    <col customWidth="true" max="204" min="204" outlineLevel="0" style="2" width="41.4257799449093"/>
    <col customWidth="true" max="205" min="205" outlineLevel="0" style="2" width="17.2851568348128"/>
    <col bestFit="true" customWidth="true" hidden="true" max="207" min="206" outlineLevel="0" style="2" width="9.14062530925693"/>
    <col bestFit="true" customWidth="true" max="16384" min="208" outlineLevel="0" style="2" width="9.14062530925693"/>
  </cols>
  <sheetData>
    <row ht="15.75" outlineLevel="0" r="1">
      <c r="F1" s="3" t="s">
        <v>0</v>
      </c>
      <c r="G1" s="3" t="n"/>
    </row>
    <row ht="15" outlineLevel="0" r="2">
      <c r="A2" s="4" t="s">
        <v>1</v>
      </c>
      <c r="B2" s="4" t="s"/>
      <c r="C2" s="4" t="s"/>
      <c r="D2" s="4" t="s"/>
      <c r="E2" s="4" t="s"/>
      <c r="F2" s="4" t="s"/>
      <c r="G2" s="4" t="n"/>
    </row>
    <row ht="15" outlineLevel="0" r="3">
      <c r="A3" s="4" t="s">
        <v>2</v>
      </c>
      <c r="B3" s="4" t="s"/>
      <c r="C3" s="4" t="s"/>
      <c r="D3" s="4" t="s"/>
      <c r="E3" s="4" t="s"/>
      <c r="F3" s="4" t="s"/>
      <c r="G3" s="4" t="n"/>
    </row>
    <row ht="15" outlineLevel="0" r="4">
      <c r="A4" s="5" t="s">
        <v>3</v>
      </c>
      <c r="B4" s="5" t="s"/>
      <c r="C4" s="5" t="s"/>
      <c r="D4" s="5" t="s"/>
      <c r="E4" s="5" t="s"/>
      <c r="F4" s="5" t="s"/>
      <c r="G4" s="5" t="n"/>
    </row>
    <row ht="15" outlineLevel="0" r="5">
      <c r="A5" s="6" t="n"/>
      <c r="B5" s="6" t="n"/>
      <c r="C5" s="6" t="n"/>
      <c r="D5" s="6" t="n"/>
      <c r="E5" s="2" t="n"/>
      <c r="F5" s="7" t="s">
        <v>4</v>
      </c>
      <c r="G5" s="7" t="n"/>
    </row>
    <row customFormat="true" ht="39" outlineLevel="0" r="6" s="2">
      <c r="A6" s="8" t="s">
        <v>5</v>
      </c>
      <c r="B6" s="8" t="s">
        <v>6</v>
      </c>
      <c r="C6" s="9" t="s">
        <v>7</v>
      </c>
      <c r="D6" s="9" t="s">
        <v>8</v>
      </c>
      <c r="E6" s="10" t="s">
        <v>9</v>
      </c>
      <c r="F6" s="10" t="s">
        <v>10</v>
      </c>
      <c r="G6" s="11" t="n"/>
      <c r="H6" s="12" t="s">
        <v>11</v>
      </c>
      <c r="I6" s="12" t="n"/>
      <c r="J6" s="12" t="n"/>
      <c r="K6" s="12" t="n"/>
      <c r="L6" s="12" t="n"/>
      <c r="M6" s="12" t="n"/>
      <c r="N6" s="12" t="n"/>
      <c r="O6" s="12" t="n"/>
      <c r="P6" s="12" t="n"/>
      <c r="Q6" s="12" t="n"/>
      <c r="R6" s="12" t="n"/>
      <c r="S6" s="12" t="n"/>
      <c r="T6" s="12" t="n"/>
      <c r="U6" s="12" t="n">
        <v>2020</v>
      </c>
      <c r="V6" s="12" t="n"/>
      <c r="W6" s="12" t="n">
        <v>2021</v>
      </c>
      <c r="X6" s="12" t="s">
        <v>12</v>
      </c>
    </row>
    <row customFormat="true" ht="15" outlineLevel="0" r="7" s="13">
      <c r="A7" s="14" t="n">
        <v>600</v>
      </c>
      <c r="B7" s="15" t="s">
        <v>13</v>
      </c>
      <c r="C7" s="16" t="n">
        <f aca="false" ca="false" dt2D="false" dtr="false" t="normal">H7/1000</f>
        <v>15400.019460000001</v>
      </c>
      <c r="D7" s="16" t="n">
        <f aca="false" ca="false" dt2D="false" dtr="false" t="normal">X7/1000</f>
        <v>17517.01036</v>
      </c>
      <c r="E7" s="16" t="n">
        <f aca="false" ca="false" dt2D="false" dtr="false" t="normal">D7-C7</f>
        <v>2116.990899999999</v>
      </c>
      <c r="F7" s="17" t="n">
        <f aca="false" ca="false" dt2D="false" dtr="false" t="normal">ROUND(D7/C7*100, 1)</f>
        <v>113.7</v>
      </c>
      <c r="H7" s="18" t="n">
        <v>15400019.46</v>
      </c>
      <c r="I7" s="19" t="n"/>
      <c r="K7" s="19" t="n"/>
      <c r="M7" s="20" t="n"/>
      <c r="O7" s="21" t="n"/>
      <c r="U7" s="18" t="n"/>
      <c r="W7" s="19" t="n"/>
      <c r="X7" s="22" t="n">
        <v>17517010.36</v>
      </c>
    </row>
    <row customFormat="true" ht="15" outlineLevel="0" r="8" s="13">
      <c r="A8" s="23" t="n">
        <v>601</v>
      </c>
      <c r="B8" s="24" t="s">
        <v>14</v>
      </c>
      <c r="C8" s="16" t="n">
        <f aca="false" ca="false" dt2D="false" dtr="false" t="normal">H8/1000</f>
        <v>87268.38356999999</v>
      </c>
      <c r="D8" s="16" t="n">
        <v>85767</v>
      </c>
      <c r="E8" s="16" t="n">
        <f aca="false" ca="false" dt2D="false" dtr="false" t="normal">D8-C8</f>
        <v>-1501.3835699999909</v>
      </c>
      <c r="F8" s="17" t="n">
        <f aca="false" ca="false" dt2D="false" dtr="false" t="normal">ROUND(D8/C8*100, 1)</f>
        <v>98.3</v>
      </c>
      <c r="H8" s="18" t="n">
        <v>87268383.57</v>
      </c>
      <c r="I8" s="18" t="n"/>
      <c r="K8" s="18" t="n"/>
      <c r="M8" s="21" t="n"/>
      <c r="O8" s="21" t="n"/>
      <c r="U8" s="18" t="n"/>
      <c r="W8" s="18" t="n"/>
      <c r="X8" s="22" t="n">
        <v>85766488.2</v>
      </c>
    </row>
    <row customFormat="true" ht="30" outlineLevel="0" r="9" s="13">
      <c r="A9" s="23" t="n">
        <v>602</v>
      </c>
      <c r="B9" s="24" t="s">
        <v>15</v>
      </c>
      <c r="C9" s="16" t="n">
        <f aca="false" ca="false" dt2D="false" dtr="false" t="normal">H9/1000</f>
        <v>45956.11029</v>
      </c>
      <c r="D9" s="16" t="n">
        <f aca="false" ca="false" dt2D="false" dtr="false" t="normal">X9/1000</f>
        <v>147816.11225</v>
      </c>
      <c r="E9" s="16" t="n">
        <f aca="false" ca="false" dt2D="false" dtr="false" t="normal">D9-C9</f>
        <v>101860.00196000001</v>
      </c>
      <c r="F9" s="17" t="n">
        <f aca="false" ca="false" dt2D="false" dtr="false" t="normal">ROUND(D9/C9*100, 1)</f>
        <v>321.6</v>
      </c>
      <c r="H9" s="18" t="n">
        <v>45956110.29</v>
      </c>
      <c r="I9" s="18" t="n"/>
      <c r="K9" s="18" t="n"/>
      <c r="M9" s="21" t="n"/>
      <c r="O9" s="21" t="n"/>
      <c r="U9" s="18" t="n"/>
      <c r="W9" s="18" t="n"/>
      <c r="X9" s="22" t="n">
        <v>147816112.25</v>
      </c>
    </row>
    <row customFormat="true" ht="30" outlineLevel="0" r="10" s="13">
      <c r="A10" s="23" t="n">
        <v>604</v>
      </c>
      <c r="B10" s="24" t="s">
        <v>16</v>
      </c>
      <c r="C10" s="16" t="n">
        <v>50925</v>
      </c>
      <c r="D10" s="16" t="n">
        <f aca="false" ca="false" dt2D="false" dtr="false" t="normal">X10/1000</f>
        <v>51037.36612</v>
      </c>
      <c r="E10" s="16" t="n">
        <f aca="false" ca="false" dt2D="false" dtr="false" t="normal">D10-C10</f>
        <v>112.36611999999877</v>
      </c>
      <c r="F10" s="17" t="n">
        <f aca="false" ca="false" dt2D="false" dtr="false" t="normal">ROUND(D10/C10*100, 1)</f>
        <v>100.2</v>
      </c>
      <c r="H10" s="25" t="n">
        <v>50924431.03</v>
      </c>
      <c r="I10" s="18" t="n"/>
      <c r="K10" s="18" t="n"/>
      <c r="M10" s="21" t="n"/>
      <c r="O10" s="21" t="n"/>
      <c r="U10" s="18" t="n"/>
      <c r="W10" s="18" t="n"/>
      <c r="X10" s="22" t="n">
        <v>51037366.12</v>
      </c>
    </row>
    <row customFormat="true" ht="45" outlineLevel="0" r="11" s="13">
      <c r="A11" s="23" t="n">
        <v>605</v>
      </c>
      <c r="B11" s="24" t="s">
        <v>17</v>
      </c>
      <c r="C11" s="16" t="n">
        <v>49554</v>
      </c>
      <c r="D11" s="16" t="n">
        <f aca="false" ca="false" dt2D="false" dtr="false" t="normal">X11/1000</f>
        <v>46133.63907</v>
      </c>
      <c r="E11" s="16" t="n">
        <f aca="false" ca="false" dt2D="false" dtr="false" t="normal">D11-C11</f>
        <v>-3420.3609300000026</v>
      </c>
      <c r="F11" s="17" t="n">
        <f aca="false" ca="false" dt2D="false" dtr="false" t="normal">ROUND(D11/C11*100, 1)</f>
        <v>93.10000000000001</v>
      </c>
      <c r="H11" s="25" t="n">
        <v>49553400.48</v>
      </c>
      <c r="I11" s="18" t="n"/>
      <c r="K11" s="18" t="n"/>
      <c r="M11" s="21" t="n"/>
      <c r="O11" s="21" t="n"/>
      <c r="U11" s="18" t="n"/>
      <c r="W11" s="18" t="n"/>
      <c r="X11" s="22" t="n">
        <v>46133639.07</v>
      </c>
    </row>
    <row customFormat="true" ht="30" outlineLevel="0" r="12" s="13">
      <c r="A12" s="23" t="n">
        <v>606</v>
      </c>
      <c r="B12" s="24" t="s">
        <v>18</v>
      </c>
      <c r="C12" s="16" t="n">
        <f aca="false" ca="false" dt2D="false" dtr="false" t="normal">H12/1000</f>
        <v>1772972.5674</v>
      </c>
      <c r="D12" s="16" t="n">
        <f aca="false" ca="false" dt2D="false" dtr="false" t="normal">X12/1000</f>
        <v>2827298.50952</v>
      </c>
      <c r="E12" s="16" t="n">
        <f aca="false" ca="false" dt2D="false" dtr="false" t="normal">D12-C12</f>
        <v>1054325.9421199998</v>
      </c>
      <c r="F12" s="17" t="n">
        <f aca="false" ca="false" dt2D="false" dtr="false" t="normal">ROUND(D12/C12*100, 1)</f>
        <v>159.5</v>
      </c>
      <c r="H12" s="18" t="n">
        <v>1772972567.4</v>
      </c>
      <c r="I12" s="18" t="n"/>
      <c r="K12" s="18" t="n"/>
      <c r="M12" s="21" t="n"/>
      <c r="O12" s="21" t="n"/>
      <c r="U12" s="18" t="n"/>
      <c r="W12" s="18" t="n"/>
      <c r="X12" s="22" t="n">
        <v>2827298509.52</v>
      </c>
    </row>
    <row customFormat="true" customHeight="true" ht="32.25" outlineLevel="0" r="13" s="13">
      <c r="A13" s="23" t="n">
        <v>607</v>
      </c>
      <c r="B13" s="24" t="s">
        <v>19</v>
      </c>
      <c r="C13" s="16" t="n">
        <f aca="false" ca="false" dt2D="false" dtr="false" t="normal">H13/1000</f>
        <v>175755.40903</v>
      </c>
      <c r="D13" s="16" t="n">
        <f aca="false" ca="false" dt2D="false" dtr="false" t="normal">X13/1000</f>
        <v>203470.63641</v>
      </c>
      <c r="E13" s="16" t="n">
        <f aca="false" ca="false" dt2D="false" dtr="false" t="normal">D13-C13</f>
        <v>27715.227379999997</v>
      </c>
      <c r="F13" s="17" t="n">
        <f aca="false" ca="false" dt2D="false" dtr="false" t="normal">ROUND(D13/C13*100, 1)</f>
        <v>115.8</v>
      </c>
      <c r="H13" s="25" t="n">
        <v>175755409.03</v>
      </c>
      <c r="I13" s="18" t="n"/>
      <c r="K13" s="18" t="n"/>
      <c r="M13" s="21" t="n"/>
      <c r="O13" s="21" t="n"/>
      <c r="U13" s="18" t="n"/>
      <c r="W13" s="18" t="n"/>
      <c r="X13" s="22" t="n">
        <v>203470636.41</v>
      </c>
    </row>
    <row customFormat="true" ht="45" outlineLevel="0" r="14" s="13">
      <c r="A14" s="23" t="n">
        <v>609</v>
      </c>
      <c r="B14" s="24" t="s">
        <v>20</v>
      </c>
      <c r="C14" s="16" t="n">
        <f aca="false" ca="false" dt2D="false" dtr="false" t="normal">H14/1000</f>
        <v>1336005.04773</v>
      </c>
      <c r="D14" s="16" t="n">
        <f aca="false" ca="false" dt2D="false" dtr="false" t="normal">X14/1000</f>
        <v>1242475.19186</v>
      </c>
      <c r="E14" s="16" t="n">
        <f aca="false" ca="false" dt2D="false" dtr="false" t="normal">D14-C14</f>
        <v>-93529.85587000009</v>
      </c>
      <c r="F14" s="17" t="n">
        <f aca="false" ca="false" dt2D="false" dtr="false" t="normal">ROUND(D14/C14*100, 1)</f>
        <v>93</v>
      </c>
      <c r="H14" s="18" t="n">
        <v>1336005047.73</v>
      </c>
      <c r="I14" s="18" t="n"/>
      <c r="K14" s="18" t="n"/>
      <c r="M14" s="21" t="n"/>
      <c r="O14" s="21" t="n"/>
      <c r="U14" s="18" t="n"/>
      <c r="W14" s="18" t="n"/>
      <c r="X14" s="22" t="n">
        <v>1242475191.86</v>
      </c>
    </row>
    <row customFormat="true" ht="30" outlineLevel="0" r="15" s="13">
      <c r="A15" s="23" t="n">
        <v>611</v>
      </c>
      <c r="B15" s="24" t="s">
        <v>21</v>
      </c>
      <c r="C15" s="16" t="n">
        <f aca="false" ca="false" dt2D="false" dtr="false" t="normal">H15/1000</f>
        <v>64377.31577</v>
      </c>
      <c r="D15" s="16" t="n">
        <f aca="false" ca="false" dt2D="false" dtr="false" t="normal">X15/1000</f>
        <v>76308.59515000001</v>
      </c>
      <c r="E15" s="16" t="n">
        <f aca="false" ca="false" dt2D="false" dtr="false" t="normal">D15-C15</f>
        <v>11931.279380000007</v>
      </c>
      <c r="F15" s="17" t="n">
        <f aca="false" ca="false" dt2D="false" dtr="false" t="normal">ROUND(D15/C15*100, 1)</f>
        <v>118.5</v>
      </c>
      <c r="H15" s="18" t="n">
        <v>64377315.77</v>
      </c>
      <c r="I15" s="18" t="n"/>
      <c r="K15" s="18" t="n"/>
      <c r="M15" s="21" t="n"/>
      <c r="O15" s="21" t="n"/>
      <c r="U15" s="18" t="n"/>
      <c r="W15" s="18" t="n"/>
      <c r="X15" s="22" t="n">
        <v>76308595.15</v>
      </c>
    </row>
    <row customFormat="true" ht="30" outlineLevel="0" r="16" s="13">
      <c r="A16" s="23" t="n">
        <v>617</v>
      </c>
      <c r="B16" s="24" t="s">
        <v>22</v>
      </c>
      <c r="C16" s="16" t="n">
        <f aca="false" ca="false" dt2D="false" dtr="false" t="normal">H16/1000</f>
        <v>64373.225340000005</v>
      </c>
      <c r="D16" s="16" t="n">
        <f aca="false" ca="false" dt2D="false" dtr="false" t="normal">X16/1000</f>
        <v>67862.96173000001</v>
      </c>
      <c r="E16" s="16" t="n">
        <f aca="false" ca="false" dt2D="false" dtr="false" t="normal">D16-C16</f>
        <v>3489.7363900000055</v>
      </c>
      <c r="F16" s="17" t="n">
        <f aca="false" ca="false" dt2D="false" dtr="false" t="normal">ROUND(D16/C16*100, 1)</f>
        <v>105.4</v>
      </c>
      <c r="H16" s="18" t="n">
        <v>64373225.34</v>
      </c>
      <c r="I16" s="18" t="n"/>
      <c r="K16" s="18" t="n"/>
      <c r="M16" s="21" t="n"/>
      <c r="O16" s="21" t="n"/>
      <c r="U16" s="18" t="n"/>
      <c r="W16" s="18" t="n"/>
      <c r="X16" s="22" t="n">
        <v>67862961.73</v>
      </c>
    </row>
    <row customFormat="true" ht="30" outlineLevel="0" r="17" s="13">
      <c r="A17" s="23" t="n">
        <v>618</v>
      </c>
      <c r="B17" s="24" t="s">
        <v>23</v>
      </c>
      <c r="C17" s="16" t="n">
        <f aca="false" ca="false" dt2D="false" dtr="false" t="normal">H17/1000</f>
        <v>65881.19418</v>
      </c>
      <c r="D17" s="16" t="n">
        <f aca="false" ca="false" dt2D="false" dtr="false" t="normal">X17/1000</f>
        <v>62361.92706</v>
      </c>
      <c r="E17" s="16" t="n">
        <f aca="false" ca="false" dt2D="false" dtr="false" t="normal">D17-C17</f>
        <v>-3519.267120000004</v>
      </c>
      <c r="F17" s="17" t="n">
        <f aca="false" ca="false" dt2D="false" dtr="false" t="normal">ROUND(D17/C17*100, 1)</f>
        <v>94.7</v>
      </c>
      <c r="H17" s="18" t="n">
        <v>65881194.18</v>
      </c>
      <c r="I17" s="18" t="n"/>
      <c r="K17" s="18" t="n"/>
      <c r="M17" s="21" t="n"/>
      <c r="O17" s="21" t="n"/>
      <c r="U17" s="18" t="n"/>
      <c r="W17" s="18" t="n"/>
      <c r="X17" s="22" t="n">
        <v>62361927.06</v>
      </c>
    </row>
    <row customFormat="true" ht="30" outlineLevel="0" r="18" s="13">
      <c r="A18" s="23" t="n">
        <v>619</v>
      </c>
      <c r="B18" s="24" t="s">
        <v>24</v>
      </c>
      <c r="C18" s="16" t="n">
        <f aca="false" ca="false" dt2D="false" dtr="false" t="normal">H18/1000</f>
        <v>127787.95708</v>
      </c>
      <c r="D18" s="16" t="n">
        <f aca="false" ca="false" dt2D="false" dtr="false" t="normal">X18/1000</f>
        <v>111145.06616</v>
      </c>
      <c r="E18" s="16" t="n">
        <f aca="false" ca="false" dt2D="false" dtr="false" t="normal">D18-C18</f>
        <v>-16642.89091999999</v>
      </c>
      <c r="F18" s="17" t="n">
        <f aca="false" ca="false" dt2D="false" dtr="false" t="normal">ROUND(D18/C18*100, 1)</f>
        <v>87</v>
      </c>
      <c r="H18" s="18" t="n">
        <v>127787957.08</v>
      </c>
      <c r="I18" s="18" t="n"/>
      <c r="K18" s="18" t="n"/>
      <c r="M18" s="21" t="n"/>
      <c r="O18" s="21" t="n"/>
      <c r="U18" s="18" t="n"/>
      <c r="W18" s="18" t="n"/>
      <c r="X18" s="26" t="n">
        <v>111145066.16</v>
      </c>
      <c r="AD18" s="0" t="n"/>
      <c r="AE18" s="0" t="n"/>
      <c r="AF18" s="0" t="n"/>
    </row>
    <row customFormat="true" ht="30" outlineLevel="0" r="19" s="13">
      <c r="A19" s="23" t="n">
        <v>620</v>
      </c>
      <c r="B19" s="24" t="s">
        <v>25</v>
      </c>
      <c r="C19" s="16" t="n">
        <f aca="false" ca="false" dt2D="false" dtr="false" t="normal">H19/1000</f>
        <v>246494.06412999998</v>
      </c>
      <c r="D19" s="16" t="n">
        <f aca="false" ca="false" dt2D="false" dtr="false" t="normal">X19/1000</f>
        <v>206817.44678</v>
      </c>
      <c r="E19" s="16" t="n">
        <f aca="false" ca="false" dt2D="false" dtr="false" t="normal">D19-C19</f>
        <v>-39676.617349999986</v>
      </c>
      <c r="F19" s="17" t="n">
        <f aca="false" ca="false" dt2D="false" dtr="false" t="normal">ROUND(D19/C19*100, 1)</f>
        <v>83.9</v>
      </c>
      <c r="H19" s="18" t="n">
        <v>246494064.13</v>
      </c>
      <c r="I19" s="18" t="n"/>
      <c r="K19" s="18" t="n"/>
      <c r="M19" s="21" t="n"/>
      <c r="O19" s="21" t="n"/>
      <c r="U19" s="18" t="n"/>
      <c r="W19" s="18" t="n"/>
      <c r="X19" s="22" t="n">
        <v>206817446.78</v>
      </c>
      <c r="AD19" s="0" t="n"/>
      <c r="AE19" s="0" t="n"/>
      <c r="AF19" s="0" t="n"/>
    </row>
    <row customFormat="true" ht="30" outlineLevel="0" r="20" s="13">
      <c r="A20" s="23" t="n">
        <v>621</v>
      </c>
      <c r="B20" s="24" t="s">
        <v>26</v>
      </c>
      <c r="C20" s="16" t="n">
        <f aca="false" ca="false" dt2D="false" dtr="false" t="normal">H20/1000</f>
        <v>251430.57902</v>
      </c>
      <c r="D20" s="16" t="n">
        <f aca="false" ca="false" dt2D="false" dtr="false" t="normal">X20/1000</f>
        <v>262046.15644</v>
      </c>
      <c r="E20" s="16" t="n">
        <f aca="false" ca="false" dt2D="false" dtr="false" t="normal">D20-C20</f>
        <v>10615.577419999987</v>
      </c>
      <c r="F20" s="17" t="n">
        <f aca="false" ca="false" dt2D="false" dtr="false" t="normal">ROUND(D20/C20*100, 1)</f>
        <v>104.2</v>
      </c>
      <c r="H20" s="18" t="n">
        <v>251430579.02</v>
      </c>
      <c r="I20" s="18" t="n"/>
      <c r="K20" s="18" t="n"/>
      <c r="M20" s="21" t="n"/>
      <c r="O20" s="21" t="n"/>
      <c r="U20" s="18" t="n"/>
      <c r="W20" s="18" t="n"/>
      <c r="X20" s="22" t="n">
        <v>262046156.44</v>
      </c>
      <c r="AD20" s="0" t="n"/>
      <c r="AE20" s="0" t="n"/>
      <c r="AF20" s="0" t="n"/>
    </row>
    <row customFormat="true" ht="45" outlineLevel="0" r="21" s="13">
      <c r="A21" s="23" t="n">
        <v>624</v>
      </c>
      <c r="B21" s="24" t="s">
        <v>27</v>
      </c>
      <c r="C21" s="16" t="n">
        <f aca="false" ca="false" dt2D="false" dtr="false" t="normal">H21/1000</f>
        <v>33023.20712</v>
      </c>
      <c r="D21" s="16" t="n">
        <f aca="false" ca="false" dt2D="false" dtr="false" t="normal">X21/1000</f>
        <v>35441.36739</v>
      </c>
      <c r="E21" s="16" t="n">
        <f aca="false" ca="false" dt2D="false" dtr="false" t="normal">D21-C21</f>
        <v>2418.1602700000003</v>
      </c>
      <c r="F21" s="17" t="n">
        <f aca="false" ca="false" dt2D="false" dtr="false" t="normal">ROUND(D21/C21*100, 1)</f>
        <v>107.3</v>
      </c>
      <c r="H21" s="18" t="n">
        <v>33023207.12</v>
      </c>
      <c r="I21" s="18" t="n"/>
      <c r="K21" s="18" t="n"/>
      <c r="M21" s="21" t="n"/>
      <c r="O21" s="21" t="n"/>
      <c r="U21" s="18" t="n"/>
      <c r="W21" s="18" t="n"/>
      <c r="X21" s="22" t="n">
        <v>35441367.39</v>
      </c>
      <c r="AD21" s="0" t="n"/>
      <c r="AE21" s="0" t="n"/>
      <c r="AF21" s="0" t="n"/>
    </row>
    <row customFormat="true" ht="30.75" outlineLevel="0" r="22" s="13">
      <c r="A22" s="27" t="n">
        <v>643</v>
      </c>
      <c r="B22" s="28" t="s">
        <v>28</v>
      </c>
      <c r="C22" s="16" t="n">
        <f aca="false" ca="false" dt2D="false" dtr="false" t="normal">H22/1000</f>
        <v>6114.3122</v>
      </c>
      <c r="D22" s="16" t="n">
        <f aca="false" ca="false" dt2D="false" dtr="false" t="normal">X22/1000</f>
        <v>5679.345969999999</v>
      </c>
      <c r="E22" s="16" t="n">
        <f aca="false" ca="false" dt2D="false" dtr="false" t="normal">D22-C22</f>
        <v>-434.9662300000009</v>
      </c>
      <c r="F22" s="17" t="n">
        <f aca="false" ca="false" dt2D="false" dtr="false" t="normal">ROUND(D22/C22*100, 1)</f>
        <v>92.89999999999999</v>
      </c>
      <c r="H22" s="29" t="n">
        <v>6114312.2</v>
      </c>
      <c r="I22" s="29" t="n"/>
      <c r="K22" s="29" t="n"/>
      <c r="M22" s="30" t="n"/>
      <c r="O22" s="30" t="n"/>
      <c r="U22" s="29" t="n"/>
      <c r="W22" s="29" t="n"/>
      <c r="X22" s="31" t="n">
        <v>5679345.97</v>
      </c>
      <c r="AD22" s="0" t="n"/>
      <c r="AE22" s="0" t="n"/>
      <c r="AF22" s="0" t="n"/>
    </row>
    <row customFormat="true" ht="15" outlineLevel="0" r="23" s="32">
      <c r="A23" s="33" t="s">
        <v>29</v>
      </c>
      <c r="B23" s="34" t="s"/>
      <c r="C23" s="16" t="n">
        <v>4393317</v>
      </c>
      <c r="D23" s="16" t="n">
        <f aca="false" ca="false" dt2D="false" dtr="false" t="normal">SUM(D7:D22)</f>
        <v>5449178.332269999</v>
      </c>
      <c r="E23" s="16" t="n">
        <f aca="false" ca="false" dt2D="false" dtr="false" t="normal">D23-C23</f>
        <v>1055861.3322699992</v>
      </c>
      <c r="F23" s="35" t="n">
        <f aca="false" ca="false" dt2D="false" dtr="false" t="normal">ROUND(D23/C23*100, 1)</f>
        <v>124</v>
      </c>
      <c r="G23" s="13" t="n"/>
      <c r="H23" s="36" t="n">
        <f aca="false" ca="false" dt2D="false" dtr="false" t="normal">SUM(H7:H22)</f>
        <v>4393317223.83</v>
      </c>
      <c r="U23" s="36" t="n">
        <f aca="false" ca="false" dt2D="false" dtr="false" t="normal">SUM(U7:U22)</f>
        <v>0</v>
      </c>
      <c r="V23" s="36" t="n"/>
      <c r="W23" s="36" t="n">
        <f aca="false" ca="false" dt2D="false" dtr="false" t="normal">SUM(W7:W22)</f>
        <v>0</v>
      </c>
      <c r="X23" s="36" t="n">
        <f aca="false" ca="false" dt2D="false" dtr="false" t="normal">SUM(X7:X22)</f>
        <v>5449177820.469999</v>
      </c>
      <c r="Z23" s="36" t="n"/>
    </row>
    <row customHeight="true" ht="12.6000003814697" outlineLevel="0" r="24">
      <c r="A24" s="37" t="n"/>
      <c r="B24" s="38" t="n"/>
      <c r="C24" s="39" t="n"/>
      <c r="D24" s="37" t="n"/>
      <c r="E24" s="40" t="n"/>
    </row>
    <row customHeight="true" ht="16.8999996185303" outlineLevel="0" r="25">
      <c r="A25" s="37" t="n"/>
      <c r="B25" s="38" t="n"/>
      <c r="C25" s="39" t="n"/>
      <c r="D25" s="37" t="n"/>
      <c r="E25" s="41" t="n"/>
      <c r="F25" s="42" t="n"/>
      <c r="G25" s="42" t="n"/>
    </row>
    <row customHeight="true" hidden="true" ht="16.8999996185303" outlineLevel="0" r="26">
      <c r="A26" s="37" t="s">
        <v>30</v>
      </c>
      <c r="B26" s="38" t="n"/>
      <c r="C26" s="39" t="n"/>
      <c r="D26" s="37" t="n"/>
      <c r="E26" s="41" t="n"/>
      <c r="F26" s="42" t="n"/>
      <c r="G26" s="42" t="n"/>
    </row>
    <row customHeight="true" hidden="true" ht="16.8999996185303" outlineLevel="0" r="27">
      <c r="A27" s="37" t="s">
        <v>31</v>
      </c>
      <c r="B27" s="38" t="n"/>
      <c r="C27" s="39" t="n"/>
      <c r="D27" s="37" t="n"/>
      <c r="E27" s="41" t="n"/>
      <c r="F27" s="42" t="n"/>
      <c r="G27" s="42" t="n"/>
    </row>
    <row hidden="true" ht="15.75" outlineLevel="0" r="28">
      <c r="A28" s="37" t="s">
        <v>32</v>
      </c>
      <c r="B28" s="43" t="n"/>
      <c r="C28" s="44" t="n"/>
      <c r="E28" s="42" t="n"/>
    </row>
    <row hidden="true" ht="15" outlineLevel="0" r="29">
      <c r="A29" s="37" t="s">
        <v>33</v>
      </c>
      <c r="B29" s="43" t="n"/>
      <c r="C29" s="41" t="n"/>
      <c r="F29" s="41" t="s">
        <v>34</v>
      </c>
      <c r="G29" s="41" t="n"/>
    </row>
    <row outlineLevel="0" r="30">
      <c r="X30" s="45" t="n"/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2:F2"/>
    <mergeCell ref="A3:F3"/>
    <mergeCell ref="A4:F4"/>
    <mergeCell ref="A23:B23"/>
  </mergeCells>
  <pageMargins bottom="0.748031497001648" footer="0.31496062874794" header="0.15748031437397" left="0.360000014305115" right="0.229999989271164" top="0.275590538978577"/>
  <pageSetup fitToHeight="1" fitToWidth="1" orientation="portrait" paperHeight="297mm" paperSize="9" paperWidth="210mm" scale="98"/>
</worksheet>
</file>

<file path=xl/worksheets/sheet1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S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1" min="9" outlineLevel="0" style="2" width="7.85546847444415"/>
    <col customWidth="true" max="248" min="192" outlineLevel="0" style="2" width="8.85546864361033"/>
    <col customWidth="true" max="249" min="249" outlineLevel="0" style="2" width="4.85546864361033"/>
    <col customWidth="true" max="250" min="250" outlineLevel="0" style="2" width="41.4257799449093"/>
    <col customWidth="true" max="251" min="251" outlineLevel="0" style="2" width="17.2851568348128"/>
    <col bestFit="true" customWidth="true" hidden="true" max="253" min="252" outlineLevel="0" style="2" width="17.2851568348128"/>
    <col bestFit="true" customWidth="true" max="16384" min="254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56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71" t="n">
        <v>600</v>
      </c>
      <c r="B6" s="72" t="s">
        <v>13</v>
      </c>
      <c r="C6" s="70" t="n">
        <v>38310</v>
      </c>
      <c r="D6" s="70" t="n">
        <v>41636</v>
      </c>
      <c r="E6" s="73" t="n">
        <f aca="false" ca="false" dt2D="false" dtr="false" t="normal">D6-C6</f>
        <v>3326</v>
      </c>
      <c r="F6" s="74" t="n">
        <f aca="false" ca="false" dt2D="false" dtr="false" t="normal">ROUND(D6/C6*100, 1)</f>
        <v>108.7</v>
      </c>
    </row>
    <row customFormat="true" ht="15" outlineLevel="0" r="7" s="13">
      <c r="A7" s="75" t="n">
        <v>601</v>
      </c>
      <c r="B7" s="76" t="s">
        <v>14</v>
      </c>
      <c r="C7" s="70" t="n">
        <v>207841</v>
      </c>
      <c r="D7" s="70" t="n">
        <v>226861</v>
      </c>
      <c r="E7" s="68" t="n">
        <f aca="false" ca="false" dt2D="false" dtr="false" t="normal">D7-C7</f>
        <v>19020</v>
      </c>
      <c r="F7" s="74" t="n">
        <f aca="false" ca="false" dt2D="false" dtr="false" t="normal">ROUND(D7/C7*100, 1)</f>
        <v>109.2</v>
      </c>
    </row>
    <row customFormat="true" ht="30" outlineLevel="0" r="8" s="13">
      <c r="A8" s="75" t="n">
        <v>602</v>
      </c>
      <c r="B8" s="76" t="s">
        <v>15</v>
      </c>
      <c r="C8" s="70" t="n">
        <v>69115</v>
      </c>
      <c r="D8" s="70" t="n">
        <v>126924</v>
      </c>
      <c r="E8" s="68" t="n">
        <f aca="false" ca="false" dt2D="false" dtr="false" t="normal">D8-C8</f>
        <v>57809</v>
      </c>
      <c r="F8" s="74" t="n">
        <f aca="false" ca="false" dt2D="false" dtr="false" t="normal">ROUND(D8/C8*100, 1)</f>
        <v>183.6</v>
      </c>
    </row>
    <row customFormat="true" ht="30" outlineLevel="0" r="9" s="13">
      <c r="A9" s="75" t="n">
        <v>604</v>
      </c>
      <c r="B9" s="76" t="s">
        <v>16</v>
      </c>
      <c r="C9" s="70" t="n">
        <v>94873</v>
      </c>
      <c r="D9" s="70" t="n">
        <v>111992</v>
      </c>
      <c r="E9" s="68" t="n">
        <f aca="false" ca="false" dt2D="false" dtr="false" t="normal">D9-C9</f>
        <v>17119</v>
      </c>
      <c r="F9" s="74" t="n">
        <f aca="false" ca="false" dt2D="false" dtr="false" t="normal">ROUND(D9/C9*100, 1)</f>
        <v>118</v>
      </c>
    </row>
    <row customFormat="true" customHeight="true" ht="30" outlineLevel="0" r="10" s="13">
      <c r="A10" s="75" t="n">
        <v>605</v>
      </c>
      <c r="B10" s="76" t="s">
        <v>39</v>
      </c>
      <c r="C10" s="70" t="n">
        <v>25210</v>
      </c>
      <c r="D10" s="70" t="n">
        <v>26425</v>
      </c>
      <c r="E10" s="68" t="n">
        <f aca="false" ca="false" dt2D="false" dtr="false" t="normal">D10-C10</f>
        <v>1215</v>
      </c>
      <c r="F10" s="74" t="n">
        <f aca="false" ca="false" dt2D="false" dtr="false" t="normal">ROUND(D10/C10*100, 1)</f>
        <v>104.80000000000001</v>
      </c>
    </row>
    <row customFormat="true" ht="30" outlineLevel="0" r="11" s="13">
      <c r="A11" s="75" t="n">
        <v>606</v>
      </c>
      <c r="B11" s="76" t="s">
        <v>18</v>
      </c>
      <c r="C11" s="70" t="n">
        <v>2704190</v>
      </c>
      <c r="D11" s="70" t="n">
        <v>3052729</v>
      </c>
      <c r="E11" s="68" t="n">
        <f aca="false" ca="false" dt2D="false" dtr="false" t="normal">D11-C11</f>
        <v>348539</v>
      </c>
      <c r="F11" s="74" t="n">
        <f aca="false" ca="false" dt2D="false" dtr="false" t="normal">ROUND(D11/C11*100, 1)</f>
        <v>112.9</v>
      </c>
    </row>
    <row customFormat="true" customHeight="true" ht="30" outlineLevel="0" r="12" s="13">
      <c r="A12" s="75" t="n">
        <v>607</v>
      </c>
      <c r="B12" s="76" t="s">
        <v>19</v>
      </c>
      <c r="C12" s="70" t="n">
        <v>524814</v>
      </c>
      <c r="D12" s="70" t="n">
        <v>322689</v>
      </c>
      <c r="E12" s="68" t="n">
        <f aca="false" ca="false" dt2D="false" dtr="false" t="normal">D12-C12</f>
        <v>-202125</v>
      </c>
      <c r="F12" s="77" t="n">
        <f aca="false" ca="false" dt2D="false" dtr="false" t="normal">ROUND(D12/C12*100, 1)</f>
        <v>61.5</v>
      </c>
    </row>
    <row customFormat="true" ht="45" outlineLevel="0" r="13" s="13">
      <c r="A13" s="75" t="n">
        <v>609</v>
      </c>
      <c r="B13" s="76" t="s">
        <v>20</v>
      </c>
      <c r="C13" s="70" t="n">
        <v>1579866</v>
      </c>
      <c r="D13" s="70" t="n">
        <v>1642740</v>
      </c>
      <c r="E13" s="68" t="n">
        <f aca="false" ca="false" dt2D="false" dtr="false" t="normal">D13-C13</f>
        <v>62874</v>
      </c>
      <c r="F13" s="74" t="n">
        <f aca="false" ca="false" dt2D="false" dtr="false" t="normal">ROUND(D13/C13*100, 1)</f>
        <v>104</v>
      </c>
    </row>
    <row customFormat="true" ht="30" outlineLevel="0" r="14" s="13">
      <c r="A14" s="75" t="n">
        <v>611</v>
      </c>
      <c r="B14" s="76" t="s">
        <v>21</v>
      </c>
      <c r="C14" s="70" t="n">
        <v>153880</v>
      </c>
      <c r="D14" s="70" t="n">
        <v>161168</v>
      </c>
      <c r="E14" s="68" t="n">
        <f aca="false" ca="false" dt2D="false" dtr="false" t="normal">D14-C14</f>
        <v>7288</v>
      </c>
      <c r="F14" s="74" t="n">
        <f aca="false" ca="false" dt2D="false" dtr="false" t="normal">ROUND(D14/C14*100, 1)</f>
        <v>104.69999999999999</v>
      </c>
    </row>
    <row customFormat="true" ht="30" outlineLevel="0" r="15" s="13">
      <c r="A15" s="75" t="n">
        <v>617</v>
      </c>
      <c r="B15" s="76" t="s">
        <v>22</v>
      </c>
      <c r="C15" s="70" t="n">
        <v>92678</v>
      </c>
      <c r="D15" s="70" t="n">
        <v>120692</v>
      </c>
      <c r="E15" s="68" t="n">
        <f aca="false" ca="false" dt2D="false" dtr="false" t="normal">D15-C15</f>
        <v>28014</v>
      </c>
      <c r="F15" s="74" t="n">
        <f aca="false" ca="false" dt2D="false" dtr="false" t="normal">ROUND(D15/C15*100, 1)</f>
        <v>130.20000000000002</v>
      </c>
    </row>
    <row customFormat="true" ht="30" outlineLevel="0" r="16" s="13">
      <c r="A16" s="75" t="n">
        <v>618</v>
      </c>
      <c r="B16" s="76" t="s">
        <v>23</v>
      </c>
      <c r="C16" s="70" t="n">
        <v>85524</v>
      </c>
      <c r="D16" s="70" t="n">
        <v>100696</v>
      </c>
      <c r="E16" s="68" t="n">
        <f aca="false" ca="false" dt2D="false" dtr="false" t="normal">D16-C16</f>
        <v>15172</v>
      </c>
      <c r="F16" s="74" t="n">
        <f aca="false" ca="false" dt2D="false" dtr="false" t="normal">ROUND(D16/C16*100, 1)</f>
        <v>117.7</v>
      </c>
    </row>
    <row customFormat="true" ht="30" outlineLevel="0" r="17" s="13">
      <c r="A17" s="75" t="n">
        <v>619</v>
      </c>
      <c r="B17" s="76" t="s">
        <v>24</v>
      </c>
      <c r="C17" s="70" t="n">
        <v>141430</v>
      </c>
      <c r="D17" s="70" t="n">
        <v>188633</v>
      </c>
      <c r="E17" s="68" t="n">
        <f aca="false" ca="false" dt2D="false" dtr="false" t="normal">D17-C17</f>
        <v>47203</v>
      </c>
      <c r="F17" s="74" t="n">
        <f aca="false" ca="false" dt2D="false" dtr="false" t="normal">ROUND(D17/C17*100, 1)</f>
        <v>133.4</v>
      </c>
    </row>
    <row customFormat="true" ht="30" outlineLevel="0" r="18" s="13">
      <c r="A18" s="75" t="n">
        <v>620</v>
      </c>
      <c r="B18" s="76" t="s">
        <v>25</v>
      </c>
      <c r="C18" s="70" t="n">
        <v>950317</v>
      </c>
      <c r="D18" s="70" t="n">
        <v>963333</v>
      </c>
      <c r="E18" s="68" t="n">
        <f aca="false" ca="false" dt2D="false" dtr="false" t="normal">D18-C18</f>
        <v>13016</v>
      </c>
      <c r="F18" s="74" t="n">
        <f aca="false" ca="false" dt2D="false" dtr="false" t="normal">ROUND(D18/C18*100, 1)</f>
        <v>101.4</v>
      </c>
    </row>
    <row customFormat="true" ht="30" outlineLevel="0" r="19" s="13">
      <c r="A19" s="75" t="n">
        <v>621</v>
      </c>
      <c r="B19" s="76" t="s">
        <v>26</v>
      </c>
      <c r="C19" s="70" t="n">
        <v>945515</v>
      </c>
      <c r="D19" s="70" t="n">
        <v>318289</v>
      </c>
      <c r="E19" s="68" t="n">
        <f aca="false" ca="false" dt2D="false" dtr="false" t="normal">D19-C19</f>
        <v>-627226</v>
      </c>
      <c r="F19" s="74" t="n">
        <f aca="false" ca="false" dt2D="false" dtr="false" t="normal">ROUND(D19/C19*100, 1)</f>
        <v>33.7</v>
      </c>
    </row>
    <row customFormat="true" ht="45" outlineLevel="0" r="20" s="13">
      <c r="A20" s="75" t="n">
        <v>624</v>
      </c>
      <c r="B20" s="76" t="s">
        <v>27</v>
      </c>
      <c r="C20" s="70" t="n">
        <v>60334</v>
      </c>
      <c r="D20" s="70" t="n">
        <v>60279</v>
      </c>
      <c r="E20" s="68" t="n">
        <f aca="false" ca="false" dt2D="false" dtr="false" t="normal">D20-C20</f>
        <v>-55</v>
      </c>
      <c r="F20" s="74" t="n">
        <f aca="false" ca="false" dt2D="false" dtr="false" t="normal">ROUND(D20/C20*100, 1)</f>
        <v>99.9</v>
      </c>
    </row>
    <row customFormat="true" ht="30.75" outlineLevel="0" r="21" s="13">
      <c r="A21" s="78" t="n">
        <v>643</v>
      </c>
      <c r="B21" s="79" t="s">
        <v>28</v>
      </c>
      <c r="C21" s="70" t="n">
        <v>11337</v>
      </c>
      <c r="D21" s="70" t="n">
        <v>11606</v>
      </c>
      <c r="E21" s="68" t="n">
        <f aca="false" ca="false" dt2D="false" dtr="false" t="normal">D21-C21</f>
        <v>269</v>
      </c>
      <c r="F21" s="74" t="n">
        <f aca="false" ca="false" dt2D="false" dtr="false" t="normal">ROUND(D21/C21*100, 1)</f>
        <v>102.4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7685234</v>
      </c>
      <c r="D22" s="59" t="n">
        <f aca="false" ca="false" dt2D="false" dtr="false" t="normal">SUM(D6:D21)</f>
        <v>7476692</v>
      </c>
      <c r="E22" s="60" t="n">
        <f aca="false" ca="false" dt2D="false" dtr="false" t="normal">SUM(E6:E21)</f>
        <v>-208542</v>
      </c>
      <c r="F22" s="61" t="n">
        <f aca="false" ca="false" dt2D="false" dtr="false" t="normal">ROUND(D22/C22*100, 1)</f>
        <v>97.30000000000001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37" t="s">
        <v>46</v>
      </c>
      <c r="B24" s="38" t="n"/>
      <c r="C24" s="39" t="n"/>
      <c r="D24" s="37" t="n"/>
      <c r="E24" s="62" t="n"/>
    </row>
    <row ht="15" outlineLevel="0" r="25">
      <c r="A25" s="37" t="s">
        <v>47</v>
      </c>
      <c r="B25" s="38" t="n"/>
      <c r="C25" s="39" t="n"/>
      <c r="D25" s="37" t="n"/>
      <c r="E25" s="62" t="n"/>
      <c r="F25" s="64" t="n"/>
      <c r="G25" s="1" t="n"/>
    </row>
    <row customFormat="true" ht="15.75" outlineLevel="0" r="26" s="65">
      <c r="A26" s="37" t="s">
        <v>48</v>
      </c>
      <c r="B26" s="38" t="n"/>
      <c r="C26" s="39" t="n"/>
      <c r="D26" s="37" t="n"/>
      <c r="E26" s="62" t="n"/>
      <c r="F26" s="42" t="n"/>
    </row>
    <row customHeight="true" ht="16.8999996185303" outlineLevel="0" r="27">
      <c r="A27" s="37" t="s">
        <v>49</v>
      </c>
      <c r="B27" s="38" t="n"/>
      <c r="C27" s="39" t="n"/>
      <c r="D27" s="37" t="n"/>
      <c r="E27" s="41" t="n"/>
      <c r="F27" s="42" t="n"/>
    </row>
    <row ht="15.75" outlineLevel="0" r="28">
      <c r="A28" s="37" t="s">
        <v>50</v>
      </c>
      <c r="B28" s="43" t="n"/>
      <c r="C28" s="44" t="n"/>
      <c r="E28" s="42" t="n"/>
    </row>
    <row ht="15" outlineLevel="0" r="29">
      <c r="A29" s="37" t="s">
        <v>33</v>
      </c>
      <c r="B29" s="43" t="n"/>
      <c r="C29" s="41" t="n"/>
      <c r="F29" s="41" t="s">
        <v>51</v>
      </c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1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S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1" min="9" outlineLevel="0" style="2" width="7.85546847444415"/>
    <col customWidth="true" max="248" min="192" outlineLevel="0" style="2" width="8.85546864361033"/>
    <col customWidth="true" max="249" min="249" outlineLevel="0" style="2" width="4.85546864361033"/>
    <col customWidth="true" max="250" min="250" outlineLevel="0" style="2" width="41.4257799449093"/>
    <col customWidth="true" max="251" min="251" outlineLevel="0" style="2" width="17.2851568348128"/>
    <col bestFit="true" customWidth="true" hidden="true" max="253" min="252" outlineLevel="0" style="2" width="17.2851568348128"/>
    <col bestFit="true" customWidth="true" max="16384" min="254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57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71" t="n">
        <v>600</v>
      </c>
      <c r="B6" s="72" t="s">
        <v>13</v>
      </c>
      <c r="C6" s="70" t="n">
        <v>44795</v>
      </c>
      <c r="D6" s="70" t="n">
        <v>49186</v>
      </c>
      <c r="E6" s="73" t="n">
        <f aca="false" ca="false" dt2D="false" dtr="false" t="normal">D6-C6</f>
        <v>4391</v>
      </c>
      <c r="F6" s="74" t="n">
        <f aca="false" ca="false" dt2D="false" dtr="false" t="normal">ROUND(D6/C6*100, 1)</f>
        <v>109.80000000000001</v>
      </c>
    </row>
    <row customFormat="true" ht="15" outlineLevel="0" r="7" s="13">
      <c r="A7" s="75" t="n">
        <v>601</v>
      </c>
      <c r="B7" s="76" t="s">
        <v>14</v>
      </c>
      <c r="C7" s="70" t="n">
        <v>229422</v>
      </c>
      <c r="D7" s="70" t="n">
        <v>252436</v>
      </c>
      <c r="E7" s="68" t="n">
        <f aca="false" ca="false" dt2D="false" dtr="false" t="normal">D7-C7</f>
        <v>23014</v>
      </c>
      <c r="F7" s="74" t="n">
        <f aca="false" ca="false" dt2D="false" dtr="false" t="normal">ROUND(D7/C7*100, 1)</f>
        <v>110.00000000000001</v>
      </c>
    </row>
    <row customFormat="true" ht="30" outlineLevel="0" r="8" s="13">
      <c r="A8" s="75" t="n">
        <v>602</v>
      </c>
      <c r="B8" s="76" t="s">
        <v>15</v>
      </c>
      <c r="C8" s="70" t="n">
        <v>76567</v>
      </c>
      <c r="D8" s="70" t="n">
        <v>142673</v>
      </c>
      <c r="E8" s="68" t="n">
        <f aca="false" ca="false" dt2D="false" dtr="false" t="normal">D8-C8</f>
        <v>66106</v>
      </c>
      <c r="F8" s="74" t="n">
        <f aca="false" ca="false" dt2D="false" dtr="false" t="normal">ROUND(D8/C8*100, 1)</f>
        <v>186.3</v>
      </c>
    </row>
    <row customFormat="true" ht="30" outlineLevel="0" r="9" s="13">
      <c r="A9" s="75" t="n">
        <v>604</v>
      </c>
      <c r="B9" s="76" t="s">
        <v>16</v>
      </c>
      <c r="C9" s="70" t="n">
        <v>105889</v>
      </c>
      <c r="D9" s="70" t="n">
        <v>124353</v>
      </c>
      <c r="E9" s="68" t="n">
        <f aca="false" ca="false" dt2D="false" dtr="false" t="normal">D9-C9</f>
        <v>18464</v>
      </c>
      <c r="F9" s="74" t="n">
        <f aca="false" ca="false" dt2D="false" dtr="false" t="normal">ROUND(D9/C9*100, 1)</f>
        <v>117.39999999999999</v>
      </c>
    </row>
    <row customFormat="true" customHeight="true" ht="30" outlineLevel="0" r="10" s="13">
      <c r="A10" s="75" t="n">
        <v>605</v>
      </c>
      <c r="B10" s="76" t="s">
        <v>39</v>
      </c>
      <c r="C10" s="70" t="n">
        <v>27886</v>
      </c>
      <c r="D10" s="70" t="n">
        <v>29503</v>
      </c>
      <c r="E10" s="68" t="n">
        <f aca="false" ca="false" dt2D="false" dtr="false" t="normal">D10-C10</f>
        <v>1617</v>
      </c>
      <c r="F10" s="74" t="n">
        <f aca="false" ca="false" dt2D="false" dtr="false" t="normal">ROUND(D10/C10*100, 1)</f>
        <v>105.80000000000001</v>
      </c>
    </row>
    <row customFormat="true" ht="30" outlineLevel="0" r="11" s="13">
      <c r="A11" s="75" t="n">
        <v>606</v>
      </c>
      <c r="B11" s="76" t="s">
        <v>18</v>
      </c>
      <c r="C11" s="70" t="n">
        <v>3021732</v>
      </c>
      <c r="D11" s="70" t="n">
        <v>3423562</v>
      </c>
      <c r="E11" s="68" t="n">
        <f aca="false" ca="false" dt2D="false" dtr="false" t="normal">D11-C11</f>
        <v>401830</v>
      </c>
      <c r="F11" s="74" t="n">
        <f aca="false" ca="false" dt2D="false" dtr="false" t="normal">ROUND(D11/C11*100, 1)</f>
        <v>113.3</v>
      </c>
    </row>
    <row customFormat="true" customHeight="true" ht="30" outlineLevel="0" r="12" s="13">
      <c r="A12" s="75" t="n">
        <v>607</v>
      </c>
      <c r="B12" s="76" t="s">
        <v>19</v>
      </c>
      <c r="C12" s="70" t="n">
        <v>563017</v>
      </c>
      <c r="D12" s="70" t="n">
        <v>357846</v>
      </c>
      <c r="E12" s="68" t="n">
        <f aca="false" ca="false" dt2D="false" dtr="false" t="normal">D12-C12</f>
        <v>-205171</v>
      </c>
      <c r="F12" s="77" t="n">
        <f aca="false" ca="false" dt2D="false" dtr="false" t="normal">ROUND(D12/C12*100, 1)</f>
        <v>63.6</v>
      </c>
    </row>
    <row customFormat="true" ht="45" outlineLevel="0" r="13" s="13">
      <c r="A13" s="75" t="n">
        <v>609</v>
      </c>
      <c r="B13" s="76" t="s">
        <v>20</v>
      </c>
      <c r="C13" s="70" t="n">
        <v>1734127</v>
      </c>
      <c r="D13" s="70" t="n">
        <v>1804507</v>
      </c>
      <c r="E13" s="68" t="n">
        <f aca="false" ca="false" dt2D="false" dtr="false" t="normal">D13-C13</f>
        <v>70380</v>
      </c>
      <c r="F13" s="74" t="n">
        <f aca="false" ca="false" dt2D="false" dtr="false" t="normal">ROUND(D13/C13*100, 1)</f>
        <v>104.1</v>
      </c>
    </row>
    <row customFormat="true" ht="30" outlineLevel="0" r="14" s="13">
      <c r="A14" s="75" t="n">
        <v>611</v>
      </c>
      <c r="B14" s="76" t="s">
        <v>21</v>
      </c>
      <c r="C14" s="70" t="n">
        <v>169333</v>
      </c>
      <c r="D14" s="70" t="n">
        <v>182843</v>
      </c>
      <c r="E14" s="68" t="n">
        <f aca="false" ca="false" dt2D="false" dtr="false" t="normal">D14-C14</f>
        <v>13510</v>
      </c>
      <c r="F14" s="74" t="n">
        <f aca="false" ca="false" dt2D="false" dtr="false" t="normal">ROUND(D14/C14*100, 1)</f>
        <v>108</v>
      </c>
    </row>
    <row customFormat="true" ht="30" outlineLevel="0" r="15" s="13">
      <c r="A15" s="75" t="n">
        <v>617</v>
      </c>
      <c r="B15" s="76" t="s">
        <v>22</v>
      </c>
      <c r="C15" s="70" t="n">
        <v>99878</v>
      </c>
      <c r="D15" s="70" t="n">
        <v>129435</v>
      </c>
      <c r="E15" s="68" t="n">
        <f aca="false" ca="false" dt2D="false" dtr="false" t="normal">D15-C15</f>
        <v>29557</v>
      </c>
      <c r="F15" s="74" t="n">
        <f aca="false" ca="false" dt2D="false" dtr="false" t="normal">ROUND(D15/C15*100, 1)</f>
        <v>129.6</v>
      </c>
    </row>
    <row customFormat="true" ht="30" outlineLevel="0" r="16" s="13">
      <c r="A16" s="75" t="n">
        <v>618</v>
      </c>
      <c r="B16" s="76" t="s">
        <v>23</v>
      </c>
      <c r="C16" s="70" t="n">
        <v>93056</v>
      </c>
      <c r="D16" s="70" t="n">
        <v>111482</v>
      </c>
      <c r="E16" s="68" t="n">
        <f aca="false" ca="false" dt2D="false" dtr="false" t="normal">D16-C16</f>
        <v>18426</v>
      </c>
      <c r="F16" s="74" t="n">
        <f aca="false" ca="false" dt2D="false" dtr="false" t="normal">ROUND(D16/C16*100, 1)</f>
        <v>119.8</v>
      </c>
    </row>
    <row customFormat="true" ht="30" outlineLevel="0" r="17" s="13">
      <c r="A17" s="75" t="n">
        <v>619</v>
      </c>
      <c r="B17" s="76" t="s">
        <v>24</v>
      </c>
      <c r="C17" s="70" t="n">
        <v>152824</v>
      </c>
      <c r="D17" s="70" t="n">
        <v>204064</v>
      </c>
      <c r="E17" s="68" t="n">
        <f aca="false" ca="false" dt2D="false" dtr="false" t="normal">D17-C17</f>
        <v>51240</v>
      </c>
      <c r="F17" s="74" t="n">
        <f aca="false" ca="false" dt2D="false" dtr="false" t="normal">ROUND(D17/C17*100, 1)</f>
        <v>133.5</v>
      </c>
    </row>
    <row customFormat="true" ht="30" outlineLevel="0" r="18" s="13">
      <c r="A18" s="75" t="n">
        <v>620</v>
      </c>
      <c r="B18" s="76" t="s">
        <v>25</v>
      </c>
      <c r="C18" s="70" t="n">
        <v>1007206</v>
      </c>
      <c r="D18" s="70" t="n">
        <v>1217684</v>
      </c>
      <c r="E18" s="68" t="n">
        <f aca="false" ca="false" dt2D="false" dtr="false" t="normal">D18-C18</f>
        <v>210478</v>
      </c>
      <c r="F18" s="74" t="n">
        <f aca="false" ca="false" dt2D="false" dtr="false" t="normal">ROUND(D18/C18*100, 1)</f>
        <v>120.9</v>
      </c>
    </row>
    <row customFormat="true" ht="30" outlineLevel="0" r="19" s="13">
      <c r="A19" s="75" t="n">
        <v>621</v>
      </c>
      <c r="B19" s="76" t="s">
        <v>26</v>
      </c>
      <c r="C19" s="70" t="n">
        <v>979665</v>
      </c>
      <c r="D19" s="70" t="n">
        <v>665297</v>
      </c>
      <c r="E19" s="68" t="n">
        <f aca="false" ca="false" dt2D="false" dtr="false" t="normal">D19-C19</f>
        <v>-314368</v>
      </c>
      <c r="F19" s="74" t="n">
        <f aca="false" ca="false" dt2D="false" dtr="false" t="normal">ROUND(D19/C19*100, 1)</f>
        <v>67.9</v>
      </c>
    </row>
    <row customFormat="true" ht="45" outlineLevel="0" r="20" s="13">
      <c r="A20" s="75" t="n">
        <v>624</v>
      </c>
      <c r="B20" s="76" t="s">
        <v>27</v>
      </c>
      <c r="C20" s="70" t="n">
        <v>66092</v>
      </c>
      <c r="D20" s="70" t="n">
        <v>67530</v>
      </c>
      <c r="E20" s="68" t="n">
        <f aca="false" ca="false" dt2D="false" dtr="false" t="normal">D20-C20</f>
        <v>1438</v>
      </c>
      <c r="F20" s="74" t="n">
        <f aca="false" ca="false" dt2D="false" dtr="false" t="normal">ROUND(D20/C20*100, 1)</f>
        <v>102.2</v>
      </c>
    </row>
    <row customFormat="true" ht="30.75" outlineLevel="0" r="21" s="13">
      <c r="A21" s="78" t="n">
        <v>643</v>
      </c>
      <c r="B21" s="79" t="s">
        <v>28</v>
      </c>
      <c r="C21" s="70" t="n">
        <v>12405</v>
      </c>
      <c r="D21" s="70" t="n">
        <v>12744</v>
      </c>
      <c r="E21" s="68" t="n">
        <f aca="false" ca="false" dt2D="false" dtr="false" t="normal">D21-C21</f>
        <v>339</v>
      </c>
      <c r="F21" s="74" t="n">
        <f aca="false" ca="false" dt2D="false" dtr="false" t="normal">ROUND(D21/C21*100, 1)</f>
        <v>102.69999999999999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8383894</v>
      </c>
      <c r="D22" s="59" t="n">
        <f aca="false" ca="false" dt2D="false" dtr="false" t="normal">SUM(D6:D21)</f>
        <v>8775145</v>
      </c>
      <c r="E22" s="60" t="n">
        <f aca="false" ca="false" dt2D="false" dtr="false" t="normal">SUM(E6:E21)</f>
        <v>391251</v>
      </c>
      <c r="F22" s="61" t="n">
        <f aca="false" ca="false" dt2D="false" dtr="false" t="normal">ROUND(D22/C22*100, 1)</f>
        <v>104.69999999999999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37" t="s">
        <v>46</v>
      </c>
      <c r="B24" s="38" t="n"/>
      <c r="C24" s="39" t="n"/>
      <c r="D24" s="37" t="n"/>
      <c r="E24" s="62" t="n"/>
    </row>
    <row ht="15" outlineLevel="0" r="25">
      <c r="A25" s="37" t="s">
        <v>47</v>
      </c>
      <c r="B25" s="38" t="n"/>
      <c r="C25" s="39" t="n"/>
      <c r="D25" s="37" t="n"/>
      <c r="E25" s="62" t="n"/>
      <c r="F25" s="64" t="n"/>
      <c r="G25" s="1" t="n"/>
    </row>
    <row customFormat="true" ht="15.75" outlineLevel="0" r="26" s="65">
      <c r="A26" s="37" t="s">
        <v>48</v>
      </c>
      <c r="B26" s="38" t="n"/>
      <c r="C26" s="39" t="n"/>
      <c r="D26" s="37" t="n"/>
      <c r="E26" s="62" t="n"/>
      <c r="F26" s="42" t="n"/>
    </row>
    <row customHeight="true" ht="16.8999996185303" outlineLevel="0" r="27">
      <c r="A27" s="37" t="s">
        <v>49</v>
      </c>
      <c r="B27" s="38" t="n"/>
      <c r="C27" s="39" t="n"/>
      <c r="D27" s="37" t="n"/>
      <c r="E27" s="41" t="n"/>
      <c r="F27" s="42" t="n"/>
    </row>
    <row ht="15.75" outlineLevel="0" r="28">
      <c r="A28" s="37" t="s">
        <v>50</v>
      </c>
      <c r="B28" s="43" t="n"/>
      <c r="C28" s="44" t="n"/>
      <c r="E28" s="42" t="n"/>
    </row>
    <row ht="15" outlineLevel="0" r="29">
      <c r="A29" s="37" t="s">
        <v>33</v>
      </c>
      <c r="B29" s="43" t="n"/>
      <c r="C29" s="41" t="n"/>
      <c r="F29" s="41" t="s">
        <v>51</v>
      </c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U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3" min="9" outlineLevel="0" style="2" width="7.85546847444415"/>
    <col customWidth="true" max="250" min="194" outlineLevel="0" style="2" width="8.85546864361033"/>
    <col customWidth="true" max="251" min="251" outlineLevel="0" style="2" width="4.85546864361033"/>
    <col customWidth="true" max="252" min="252" outlineLevel="0" style="2" width="41.4257799449093"/>
    <col customWidth="true" max="253" min="253" outlineLevel="0" style="2" width="17.2851568348128"/>
    <col bestFit="true" customWidth="true" hidden="true" max="255" min="254" outlineLevel="0" style="2" width="17.2851568348128"/>
    <col bestFit="true" customWidth="true" max="16384" min="256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35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14" t="n">
        <v>600</v>
      </c>
      <c r="B6" s="15" t="s">
        <v>13</v>
      </c>
      <c r="C6" s="53" t="n">
        <v>6229</v>
      </c>
      <c r="D6" s="54" t="n">
        <v>6419</v>
      </c>
      <c r="E6" s="16" t="n">
        <f aca="false" ca="false" dt2D="false" dtr="false" t="normal">D6-C6</f>
        <v>190</v>
      </c>
      <c r="F6" s="17" t="n">
        <f aca="false" ca="false" dt2D="false" dtr="false" t="normal">ROUND(D6/C6*100, 1)</f>
        <v>103.1</v>
      </c>
    </row>
    <row customFormat="true" ht="15" outlineLevel="0" r="7" s="13">
      <c r="A7" s="23" t="n">
        <v>601</v>
      </c>
      <c r="B7" s="24" t="s">
        <v>14</v>
      </c>
      <c r="C7" s="53" t="n">
        <v>26785</v>
      </c>
      <c r="D7" s="54" t="n">
        <v>31587</v>
      </c>
      <c r="E7" s="53" t="n">
        <f aca="false" ca="false" dt2D="false" dtr="false" t="normal">D7-C7</f>
        <v>4802</v>
      </c>
      <c r="F7" s="17" t="n">
        <f aca="false" ca="false" dt2D="false" dtr="false" t="normal">ROUND(D7/C7*100, 1)</f>
        <v>117.9</v>
      </c>
    </row>
    <row customFormat="true" ht="30" outlineLevel="0" r="8" s="13">
      <c r="A8" s="23" t="n">
        <v>602</v>
      </c>
      <c r="B8" s="24" t="s">
        <v>15</v>
      </c>
      <c r="C8" s="53" t="n">
        <v>8535</v>
      </c>
      <c r="D8" s="54" t="n">
        <v>7223</v>
      </c>
      <c r="E8" s="53" t="n">
        <f aca="false" ca="false" dt2D="false" dtr="false" t="normal">D8-C8</f>
        <v>-1312</v>
      </c>
      <c r="F8" s="17" t="n">
        <f aca="false" ca="false" dt2D="false" dtr="false" t="normal">ROUND(D8/C8*100, 1)</f>
        <v>84.60000000000001</v>
      </c>
    </row>
    <row customFormat="true" ht="30" outlineLevel="0" r="9" s="13">
      <c r="A9" s="23" t="n">
        <v>604</v>
      </c>
      <c r="B9" s="24" t="s">
        <v>16</v>
      </c>
      <c r="C9" s="53" t="n">
        <v>21347</v>
      </c>
      <c r="D9" s="54" t="n">
        <v>25773</v>
      </c>
      <c r="E9" s="53" t="n">
        <f aca="false" ca="false" dt2D="false" dtr="false" t="normal">D9-C9</f>
        <v>4426</v>
      </c>
      <c r="F9" s="17" t="n">
        <f aca="false" ca="false" dt2D="false" dtr="false" t="normal">ROUND(D9/C9*100, 1)</f>
        <v>120.7</v>
      </c>
    </row>
    <row customFormat="true" ht="45" outlineLevel="0" r="10" s="13">
      <c r="A10" s="23" t="n">
        <v>605</v>
      </c>
      <c r="B10" s="24" t="s">
        <v>39</v>
      </c>
      <c r="C10" s="53" t="n">
        <v>2487</v>
      </c>
      <c r="D10" s="54" t="n">
        <v>2718</v>
      </c>
      <c r="E10" s="53" t="n">
        <f aca="false" ca="false" dt2D="false" dtr="false" t="normal">D10-C10</f>
        <v>231</v>
      </c>
      <c r="F10" s="17" t="n">
        <f aca="false" ca="false" dt2D="false" dtr="false" t="normal">ROUND(D10/C10*100, 1)</f>
        <v>109.3</v>
      </c>
    </row>
    <row customFormat="true" ht="30" outlineLevel="0" r="11" s="13">
      <c r="A11" s="23" t="n">
        <v>606</v>
      </c>
      <c r="B11" s="24" t="s">
        <v>18</v>
      </c>
      <c r="C11" s="53" t="n">
        <v>399795</v>
      </c>
      <c r="D11" s="54" t="n">
        <v>420277</v>
      </c>
      <c r="E11" s="53" t="n">
        <f aca="false" ca="false" dt2D="false" dtr="false" t="normal">D11-C11</f>
        <v>20482</v>
      </c>
      <c r="F11" s="17" t="n">
        <f aca="false" ca="false" dt2D="false" dtr="false" t="normal">ROUND(D11/C11*100, 1)</f>
        <v>105.1</v>
      </c>
    </row>
    <row customFormat="true" ht="45" outlineLevel="0" r="12" s="13">
      <c r="A12" s="23" t="n">
        <v>607</v>
      </c>
      <c r="B12" s="24" t="s">
        <v>19</v>
      </c>
      <c r="C12" s="53" t="n">
        <v>28550</v>
      </c>
      <c r="D12" s="54" t="n">
        <v>34499</v>
      </c>
      <c r="E12" s="53" t="n">
        <f aca="false" ca="false" dt2D="false" dtr="false" t="normal">D12-C12</f>
        <v>5949</v>
      </c>
      <c r="F12" s="35" t="n">
        <f aca="false" ca="false" dt2D="false" dtr="false" t="normal">ROUND(D12/C12*100, 1)</f>
        <v>120.8</v>
      </c>
    </row>
    <row customFormat="true" ht="45" outlineLevel="0" r="13" s="13">
      <c r="A13" s="23" t="n">
        <v>609</v>
      </c>
      <c r="B13" s="24" t="s">
        <v>20</v>
      </c>
      <c r="C13" s="53" t="n">
        <v>331620</v>
      </c>
      <c r="D13" s="54" t="n">
        <v>325447</v>
      </c>
      <c r="E13" s="53" t="n">
        <f aca="false" ca="false" dt2D="false" dtr="false" t="normal">D13-C13</f>
        <v>-6173</v>
      </c>
      <c r="F13" s="17" t="n">
        <f aca="false" ca="false" dt2D="false" dtr="false" t="normal">ROUND(D13/C13*100, 1)</f>
        <v>98.10000000000001</v>
      </c>
    </row>
    <row customFormat="true" ht="30" outlineLevel="0" r="14" s="13">
      <c r="A14" s="23" t="n">
        <v>611</v>
      </c>
      <c r="B14" s="24" t="s">
        <v>21</v>
      </c>
      <c r="C14" s="53" t="n">
        <v>19273</v>
      </c>
      <c r="D14" s="54" t="n">
        <v>20453</v>
      </c>
      <c r="E14" s="53" t="n">
        <f aca="false" ca="false" dt2D="false" dtr="false" t="normal">D14-C14</f>
        <v>1180</v>
      </c>
      <c r="F14" s="17" t="n">
        <f aca="false" ca="false" dt2D="false" dtr="false" t="normal">ROUND(D14/C14*100, 1)</f>
        <v>106.1</v>
      </c>
    </row>
    <row customFormat="true" ht="30" outlineLevel="0" r="15" s="13">
      <c r="A15" s="23" t="n">
        <v>617</v>
      </c>
      <c r="B15" s="24" t="s">
        <v>22</v>
      </c>
      <c r="C15" s="53" t="n">
        <v>13746</v>
      </c>
      <c r="D15" s="54" t="n">
        <v>16455</v>
      </c>
      <c r="E15" s="53" t="n">
        <f aca="false" ca="false" dt2D="false" dtr="false" t="normal">D15-C15</f>
        <v>2709</v>
      </c>
      <c r="F15" s="17" t="n">
        <f aca="false" ca="false" dt2D="false" dtr="false" t="normal">ROUND(D15/C15*100, 1)</f>
        <v>119.7</v>
      </c>
    </row>
    <row customFormat="true" ht="30" outlineLevel="0" r="16" s="13">
      <c r="A16" s="23" t="n">
        <v>618</v>
      </c>
      <c r="B16" s="24" t="s">
        <v>23</v>
      </c>
      <c r="C16" s="53" t="n">
        <v>9007</v>
      </c>
      <c r="D16" s="54" t="n">
        <v>13533</v>
      </c>
      <c r="E16" s="53" t="n">
        <f aca="false" ca="false" dt2D="false" dtr="false" t="normal">D16-C16</f>
        <v>4526</v>
      </c>
      <c r="F16" s="17" t="n">
        <f aca="false" ca="false" dt2D="false" dtr="false" t="normal">ROUND(D16/C16*100, 1)</f>
        <v>150.2</v>
      </c>
    </row>
    <row customFormat="true" ht="30" outlineLevel="0" r="17" s="13">
      <c r="A17" s="23" t="n">
        <v>619</v>
      </c>
      <c r="B17" s="24" t="s">
        <v>24</v>
      </c>
      <c r="C17" s="53" t="n">
        <v>23021</v>
      </c>
      <c r="D17" s="54" t="n">
        <v>28624</v>
      </c>
      <c r="E17" s="53" t="n">
        <f aca="false" ca="false" dt2D="false" dtr="false" t="normal">D17-C17</f>
        <v>5603</v>
      </c>
      <c r="F17" s="17" t="n">
        <f aca="false" ca="false" dt2D="false" dtr="false" t="normal">ROUND(D17/C17*100, 1)</f>
        <v>124.30000000000001</v>
      </c>
    </row>
    <row customFormat="true" ht="30" outlineLevel="0" r="18" s="13">
      <c r="A18" s="23" t="n">
        <v>620</v>
      </c>
      <c r="B18" s="24" t="s">
        <v>25</v>
      </c>
      <c r="C18" s="53" t="n">
        <v>41255</v>
      </c>
      <c r="D18" s="54" t="n">
        <v>41400</v>
      </c>
      <c r="E18" s="53" t="n">
        <f aca="false" ca="false" dt2D="false" dtr="false" t="normal">D18-C18</f>
        <v>145</v>
      </c>
      <c r="F18" s="17" t="n">
        <f aca="false" ca="false" dt2D="false" dtr="false" t="normal">ROUND(D18/C18*100, 1)</f>
        <v>100.4</v>
      </c>
    </row>
    <row customFormat="true" ht="30" outlineLevel="0" r="19" s="13">
      <c r="A19" s="23" t="n">
        <v>621</v>
      </c>
      <c r="B19" s="24" t="s">
        <v>26</v>
      </c>
      <c r="C19" s="53" t="n">
        <v>4084</v>
      </c>
      <c r="D19" s="54" t="n">
        <v>4634</v>
      </c>
      <c r="E19" s="53" t="n">
        <f aca="false" ca="false" dt2D="false" dtr="false" t="normal">D19-C19</f>
        <v>550</v>
      </c>
      <c r="F19" s="17" t="n">
        <f aca="false" ca="false" dt2D="false" dtr="false" t="normal">ROUND(D19/C19*100, 1)</f>
        <v>113.5</v>
      </c>
    </row>
    <row customFormat="true" ht="45" outlineLevel="0" r="20" s="13">
      <c r="A20" s="23" t="n">
        <v>624</v>
      </c>
      <c r="B20" s="24" t="s">
        <v>27</v>
      </c>
      <c r="C20" s="53" t="n">
        <v>6993</v>
      </c>
      <c r="D20" s="54" t="n">
        <v>7997</v>
      </c>
      <c r="E20" s="53" t="n">
        <f aca="false" ca="false" dt2D="false" dtr="false" t="normal">D20-C20</f>
        <v>1004</v>
      </c>
      <c r="F20" s="17" t="n">
        <f aca="false" ca="false" dt2D="false" dtr="false" t="normal">ROUND(D20/C20*100, 1)</f>
        <v>114.39999999999999</v>
      </c>
    </row>
    <row customFormat="true" ht="30.75" outlineLevel="0" r="21" s="13">
      <c r="A21" s="55" t="n">
        <v>643</v>
      </c>
      <c r="B21" s="28" t="s">
        <v>28</v>
      </c>
      <c r="C21" s="56" t="n">
        <v>1724</v>
      </c>
      <c r="D21" s="54" t="n">
        <v>1809</v>
      </c>
      <c r="E21" s="53" t="n">
        <f aca="false" ca="false" dt2D="false" dtr="false" t="normal">D21-C21</f>
        <v>85</v>
      </c>
      <c r="F21" s="17" t="n">
        <f aca="false" ca="false" dt2D="false" dtr="false" t="normal">ROUND(D21/C21*100, 1)</f>
        <v>104.89999999999999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944451</v>
      </c>
      <c r="D22" s="59" t="n">
        <f aca="false" ca="false" dt2D="false" dtr="false" t="normal">SUM(D6:D21)</f>
        <v>988848</v>
      </c>
      <c r="E22" s="60" t="n">
        <f aca="false" ca="false" dt2D="false" dtr="false" t="normal">SUM(E6:E21)</f>
        <v>44397</v>
      </c>
      <c r="F22" s="61" t="n">
        <f aca="false" ca="false" dt2D="false" dtr="false" t="normal">ROUND(D22/C22*100, 1)</f>
        <v>104.69999999999999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63" t="s">
        <v>40</v>
      </c>
      <c r="B24" s="43" t="n"/>
      <c r="C24" s="44" t="n"/>
      <c r="D24" s="37" t="n"/>
      <c r="E24" s="62" t="n"/>
    </row>
    <row ht="15.75" outlineLevel="0" r="25">
      <c r="A25" s="63" t="s">
        <v>41</v>
      </c>
      <c r="B25" s="43" t="n"/>
      <c r="C25" s="44" t="n"/>
      <c r="D25" s="37" t="n"/>
      <c r="E25" s="62" t="n"/>
      <c r="F25" s="64" t="n"/>
      <c r="G25" s="1" t="n"/>
    </row>
    <row customFormat="true" ht="15.75" outlineLevel="0" r="26" s="65">
      <c r="A26" s="63" t="s">
        <v>33</v>
      </c>
      <c r="B26" s="43" t="n"/>
      <c r="C26" s="44" t="n"/>
      <c r="D26" s="37" t="n"/>
      <c r="E26" s="62" t="n"/>
      <c r="F26" s="42" t="s">
        <v>42</v>
      </c>
    </row>
    <row customHeight="true" ht="16.8999996185303" outlineLevel="0" r="27">
      <c r="A27" s="63" t="n"/>
      <c r="B27" s="43" t="n"/>
      <c r="C27" s="44" t="n"/>
      <c r="D27" s="37" t="n"/>
      <c r="E27" s="41" t="n"/>
      <c r="F27" s="42" t="n"/>
    </row>
    <row ht="15.75" outlineLevel="0" r="28">
      <c r="A28" s="63" t="n"/>
      <c r="B28" s="37" t="n"/>
      <c r="C28" s="66" t="n"/>
      <c r="E28" s="42" t="n"/>
    </row>
    <row ht="15" outlineLevel="0" r="29">
      <c r="A29" s="37" t="n"/>
      <c r="B29" s="67" t="n"/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U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3" min="9" outlineLevel="0" style="2" width="7.85546847444415"/>
    <col customWidth="true" max="250" min="194" outlineLevel="0" style="2" width="8.85546864361033"/>
    <col customWidth="true" max="251" min="251" outlineLevel="0" style="2" width="4.85546864361033"/>
    <col customWidth="true" max="252" min="252" outlineLevel="0" style="2" width="41.4257799449093"/>
    <col customWidth="true" max="253" min="253" outlineLevel="0" style="2" width="17.2851568348128"/>
    <col bestFit="true" customWidth="true" hidden="true" max="255" min="254" outlineLevel="0" style="2" width="17.2851568348128"/>
    <col bestFit="true" customWidth="true" max="16384" min="256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43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14" t="n">
        <v>600</v>
      </c>
      <c r="B6" s="15" t="s">
        <v>13</v>
      </c>
      <c r="C6" s="68" t="n">
        <v>9643</v>
      </c>
      <c r="D6" s="54" t="n">
        <v>10107</v>
      </c>
      <c r="E6" s="16" t="n">
        <f aca="false" ca="false" dt2D="false" dtr="false" t="normal">D6-C6</f>
        <v>464</v>
      </c>
      <c r="F6" s="17" t="n">
        <f aca="false" ca="false" dt2D="false" dtr="false" t="normal">ROUND(D6/C6*100, 1)</f>
        <v>104.80000000000001</v>
      </c>
    </row>
    <row customFormat="true" ht="15" outlineLevel="0" r="7" s="13">
      <c r="A7" s="23" t="n">
        <v>601</v>
      </c>
      <c r="B7" s="24" t="s">
        <v>14</v>
      </c>
      <c r="C7" s="68" t="n">
        <v>46681</v>
      </c>
      <c r="D7" s="54" t="n">
        <v>51591</v>
      </c>
      <c r="E7" s="53" t="n">
        <f aca="false" ca="false" dt2D="false" dtr="false" t="normal">D7-C7</f>
        <v>4910</v>
      </c>
      <c r="F7" s="17" t="n">
        <f aca="false" ca="false" dt2D="false" dtr="false" t="normal">ROUND(D7/C7*100, 1)</f>
        <v>110.5</v>
      </c>
    </row>
    <row customFormat="true" ht="30" outlineLevel="0" r="8" s="13">
      <c r="A8" s="23" t="n">
        <v>602</v>
      </c>
      <c r="B8" s="24" t="s">
        <v>15</v>
      </c>
      <c r="C8" s="68" t="n">
        <v>15637</v>
      </c>
      <c r="D8" s="54" t="n">
        <v>13324</v>
      </c>
      <c r="E8" s="53" t="n">
        <f aca="false" ca="false" dt2D="false" dtr="false" t="normal">D8-C8</f>
        <v>-2313</v>
      </c>
      <c r="F8" s="17" t="n">
        <f aca="false" ca="false" dt2D="false" dtr="false" t="normal">ROUND(D8/C8*100, 1)</f>
        <v>85.19999999999999</v>
      </c>
    </row>
    <row customFormat="true" ht="30" outlineLevel="0" r="9" s="13">
      <c r="A9" s="23" t="n">
        <v>604</v>
      </c>
      <c r="B9" s="24" t="s">
        <v>16</v>
      </c>
      <c r="C9" s="68" t="n">
        <v>29658</v>
      </c>
      <c r="D9" s="54" t="n">
        <v>36607</v>
      </c>
      <c r="E9" s="53" t="n">
        <f aca="false" ca="false" dt2D="false" dtr="false" t="normal">D9-C9</f>
        <v>6949</v>
      </c>
      <c r="F9" s="17" t="n">
        <f aca="false" ca="false" dt2D="false" dtr="false" t="normal">ROUND(D9/C9*100, 1)</f>
        <v>123.4</v>
      </c>
    </row>
    <row customFormat="true" ht="45" outlineLevel="0" r="10" s="13">
      <c r="A10" s="23" t="n">
        <v>605</v>
      </c>
      <c r="B10" s="24" t="s">
        <v>39</v>
      </c>
      <c r="C10" s="68" t="n">
        <v>6468</v>
      </c>
      <c r="D10" s="54" t="n">
        <v>6975</v>
      </c>
      <c r="E10" s="53" t="n">
        <f aca="false" ca="false" dt2D="false" dtr="false" t="normal">D10-C10</f>
        <v>507</v>
      </c>
      <c r="F10" s="17" t="n">
        <f aca="false" ca="false" dt2D="false" dtr="false" t="normal">ROUND(D10/C10*100, 1)</f>
        <v>107.80000000000001</v>
      </c>
    </row>
    <row customFormat="true" ht="30" outlineLevel="0" r="11" s="13">
      <c r="A11" s="23" t="n">
        <v>606</v>
      </c>
      <c r="B11" s="24" t="s">
        <v>18</v>
      </c>
      <c r="C11" s="68" t="n">
        <v>681081</v>
      </c>
      <c r="D11" s="54" t="n">
        <v>739539</v>
      </c>
      <c r="E11" s="53" t="n">
        <f aca="false" ca="false" dt2D="false" dtr="false" t="normal">D11-C11</f>
        <v>58458</v>
      </c>
      <c r="F11" s="17" t="n">
        <f aca="false" ca="false" dt2D="false" dtr="false" t="normal">ROUND(D11/C11*100, 1)</f>
        <v>108.60000000000001</v>
      </c>
    </row>
    <row customFormat="true" ht="45" outlineLevel="0" r="12" s="13">
      <c r="A12" s="23" t="n">
        <v>607</v>
      </c>
      <c r="B12" s="24" t="s">
        <v>19</v>
      </c>
      <c r="C12" s="68" t="n">
        <v>133374</v>
      </c>
      <c r="D12" s="54" t="n">
        <v>76589</v>
      </c>
      <c r="E12" s="53" t="n">
        <f aca="false" ca="false" dt2D="false" dtr="false" t="normal">D12-C12</f>
        <v>-56785</v>
      </c>
      <c r="F12" s="35" t="n">
        <f aca="false" ca="false" dt2D="false" dtr="false" t="normal">ROUND(D12/C12*100, 1)</f>
        <v>57.400000000000006</v>
      </c>
    </row>
    <row customFormat="true" ht="45" outlineLevel="0" r="13" s="13">
      <c r="A13" s="23" t="n">
        <v>609</v>
      </c>
      <c r="B13" s="24" t="s">
        <v>20</v>
      </c>
      <c r="C13" s="68" t="n">
        <v>493124</v>
      </c>
      <c r="D13" s="54" t="n">
        <v>505748</v>
      </c>
      <c r="E13" s="53" t="n">
        <f aca="false" ca="false" dt2D="false" dtr="false" t="normal">D13-C13</f>
        <v>12624</v>
      </c>
      <c r="F13" s="17" t="n">
        <f aca="false" ca="false" dt2D="false" dtr="false" t="normal">ROUND(D13/C13*100, 1)</f>
        <v>102.60000000000001</v>
      </c>
    </row>
    <row customFormat="true" ht="30" outlineLevel="0" r="14" s="13">
      <c r="A14" s="23" t="n">
        <v>611</v>
      </c>
      <c r="B14" s="24" t="s">
        <v>21</v>
      </c>
      <c r="C14" s="68" t="n">
        <v>35841</v>
      </c>
      <c r="D14" s="54" t="n">
        <v>36083</v>
      </c>
      <c r="E14" s="53" t="n">
        <f aca="false" ca="false" dt2D="false" dtr="false" t="normal">D14-C14</f>
        <v>242</v>
      </c>
      <c r="F14" s="17" t="n">
        <f aca="false" ca="false" dt2D="false" dtr="false" t="normal">ROUND(D14/C14*100, 1)</f>
        <v>100.69999999999999</v>
      </c>
    </row>
    <row customFormat="true" ht="30" outlineLevel="0" r="15" s="13">
      <c r="A15" s="23" t="n">
        <v>617</v>
      </c>
      <c r="B15" s="24" t="s">
        <v>22</v>
      </c>
      <c r="C15" s="68" t="n">
        <v>24897</v>
      </c>
      <c r="D15" s="54" t="n">
        <v>31267</v>
      </c>
      <c r="E15" s="53" t="n">
        <f aca="false" ca="false" dt2D="false" dtr="false" t="normal">D15-C15</f>
        <v>6370</v>
      </c>
      <c r="F15" s="17" t="n">
        <f aca="false" ca="false" dt2D="false" dtr="false" t="normal">ROUND(D15/C15*100, 1)</f>
        <v>125.6</v>
      </c>
    </row>
    <row customFormat="true" ht="30" outlineLevel="0" r="16" s="13">
      <c r="A16" s="23" t="n">
        <v>618</v>
      </c>
      <c r="B16" s="24" t="s">
        <v>23</v>
      </c>
      <c r="C16" s="68" t="n">
        <v>20331</v>
      </c>
      <c r="D16" s="54" t="n">
        <v>24221</v>
      </c>
      <c r="E16" s="53" t="n">
        <f aca="false" ca="false" dt2D="false" dtr="false" t="normal">D16-C16</f>
        <v>3890</v>
      </c>
      <c r="F16" s="17" t="n">
        <f aca="false" ca="false" dt2D="false" dtr="false" t="normal">ROUND(D16/C16*100, 1)</f>
        <v>119.10000000000001</v>
      </c>
    </row>
    <row customFormat="true" ht="30" outlineLevel="0" r="17" s="13">
      <c r="A17" s="23" t="n">
        <v>619</v>
      </c>
      <c r="B17" s="24" t="s">
        <v>24</v>
      </c>
      <c r="C17" s="68" t="n">
        <v>40865</v>
      </c>
      <c r="D17" s="54" t="n">
        <v>52986</v>
      </c>
      <c r="E17" s="53" t="n">
        <f aca="false" ca="false" dt2D="false" dtr="false" t="normal">D17-C17</f>
        <v>12121</v>
      </c>
      <c r="F17" s="17" t="n">
        <f aca="false" ca="false" dt2D="false" dtr="false" t="normal">ROUND(D17/C17*100, 1)</f>
        <v>129.7</v>
      </c>
    </row>
    <row customFormat="true" ht="30" outlineLevel="0" r="18" s="13">
      <c r="A18" s="23" t="n">
        <v>620</v>
      </c>
      <c r="B18" s="24" t="s">
        <v>25</v>
      </c>
      <c r="C18" s="68" t="n">
        <v>84717</v>
      </c>
      <c r="D18" s="54" t="n">
        <v>111179</v>
      </c>
      <c r="E18" s="53" t="n">
        <f aca="false" ca="false" dt2D="false" dtr="false" t="normal">D18-C18</f>
        <v>26462</v>
      </c>
      <c r="F18" s="17" t="n">
        <f aca="false" ca="false" dt2D="false" dtr="false" t="normal">ROUND(D18/C18*100, 1)</f>
        <v>131.20000000000002</v>
      </c>
    </row>
    <row customFormat="true" ht="30" outlineLevel="0" r="19" s="13">
      <c r="A19" s="23" t="n">
        <v>621</v>
      </c>
      <c r="B19" s="24" t="s">
        <v>26</v>
      </c>
      <c r="C19" s="68" t="n">
        <v>28968</v>
      </c>
      <c r="D19" s="54" t="n">
        <v>50105</v>
      </c>
      <c r="E19" s="53" t="n">
        <f aca="false" ca="false" dt2D="false" dtr="false" t="normal">D19-C19</f>
        <v>21137</v>
      </c>
      <c r="F19" s="17" t="n">
        <f aca="false" ca="false" dt2D="false" dtr="false" t="normal">ROUND(D19/C19*100, 1)</f>
        <v>173</v>
      </c>
    </row>
    <row customFormat="true" ht="45" outlineLevel="0" r="20" s="13">
      <c r="A20" s="23" t="n">
        <v>624</v>
      </c>
      <c r="B20" s="24" t="s">
        <v>27</v>
      </c>
      <c r="C20" s="68" t="n">
        <v>12453</v>
      </c>
      <c r="D20" s="54" t="n">
        <v>14325</v>
      </c>
      <c r="E20" s="53" t="n">
        <f aca="false" ca="false" dt2D="false" dtr="false" t="normal">D20-C20</f>
        <v>1872</v>
      </c>
      <c r="F20" s="17" t="n">
        <f aca="false" ca="false" dt2D="false" dtr="false" t="normal">ROUND(D20/C20*100, 1)</f>
        <v>114.99999999999999</v>
      </c>
    </row>
    <row customFormat="true" ht="30.75" outlineLevel="0" r="21" s="13">
      <c r="A21" s="55" t="n">
        <v>643</v>
      </c>
      <c r="B21" s="28" t="s">
        <v>28</v>
      </c>
      <c r="C21" s="69" t="n">
        <v>2982</v>
      </c>
      <c r="D21" s="54" t="n">
        <v>2877</v>
      </c>
      <c r="E21" s="53" t="n">
        <f aca="false" ca="false" dt2D="false" dtr="false" t="normal">D21-C21</f>
        <v>-105</v>
      </c>
      <c r="F21" s="17" t="n">
        <f aca="false" ca="false" dt2D="false" dtr="false" t="normal">ROUND(D21/C21*100, 1)</f>
        <v>96.5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1666720</v>
      </c>
      <c r="D22" s="59" t="n">
        <f aca="false" ca="false" dt2D="false" dtr="false" t="normal">SUM(D6:D21)</f>
        <v>1763523</v>
      </c>
      <c r="E22" s="60" t="n">
        <f aca="false" ca="false" dt2D="false" dtr="false" t="normal">SUM(E6:E21)</f>
        <v>96803</v>
      </c>
      <c r="F22" s="61" t="n">
        <f aca="false" ca="false" dt2D="false" dtr="false" t="normal">ROUND(D22/C22*100, 1)</f>
        <v>105.80000000000001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63" t="s">
        <v>40</v>
      </c>
      <c r="B24" s="43" t="n"/>
      <c r="C24" s="44" t="n"/>
      <c r="D24" s="37" t="n"/>
      <c r="E24" s="62" t="n"/>
    </row>
    <row ht="15.75" outlineLevel="0" r="25">
      <c r="A25" s="63" t="s">
        <v>41</v>
      </c>
      <c r="B25" s="43" t="n"/>
      <c r="C25" s="44" t="n"/>
      <c r="D25" s="37" t="n"/>
      <c r="E25" s="62" t="n"/>
      <c r="F25" s="64" t="n"/>
      <c r="G25" s="1" t="n"/>
    </row>
    <row customFormat="true" ht="15.75" outlineLevel="0" r="26" s="65">
      <c r="A26" s="63" t="s">
        <v>33</v>
      </c>
      <c r="B26" s="43" t="n"/>
      <c r="C26" s="44" t="n"/>
      <c r="D26" s="37" t="n"/>
      <c r="E26" s="62" t="n"/>
      <c r="F26" s="42" t="s">
        <v>42</v>
      </c>
    </row>
    <row customHeight="true" ht="16.8999996185303" outlineLevel="0" r="27">
      <c r="A27" s="63" t="n"/>
      <c r="B27" s="43" t="n"/>
      <c r="C27" s="44" t="n"/>
      <c r="D27" s="37" t="n"/>
      <c r="E27" s="41" t="n"/>
      <c r="F27" s="42" t="n"/>
    </row>
    <row ht="15.75" outlineLevel="0" r="28">
      <c r="A28" s="63" t="n"/>
      <c r="B28" s="37" t="n"/>
      <c r="C28" s="66" t="n"/>
      <c r="E28" s="42" t="n"/>
    </row>
    <row ht="15" outlineLevel="0" r="29">
      <c r="A29" s="37" t="n"/>
      <c r="B29" s="67" t="n"/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S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1" min="9" outlineLevel="0" style="2" width="7.85546847444415"/>
    <col customWidth="true" max="248" min="192" outlineLevel="0" style="2" width="8.85546864361033"/>
    <col customWidth="true" max="249" min="249" outlineLevel="0" style="2" width="4.85546864361033"/>
    <col customWidth="true" max="250" min="250" outlineLevel="0" style="2" width="41.4257799449093"/>
    <col customWidth="true" max="251" min="251" outlineLevel="0" style="2" width="17.2851568348128"/>
    <col bestFit="true" customWidth="true" hidden="true" max="253" min="252" outlineLevel="0" style="2" width="17.2851568348128"/>
    <col bestFit="true" customWidth="true" max="16384" min="254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44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14" t="n">
        <v>600</v>
      </c>
      <c r="B6" s="15" t="s">
        <v>13</v>
      </c>
      <c r="C6" s="70" t="n">
        <v>12968</v>
      </c>
      <c r="D6" s="54" t="n">
        <v>13828</v>
      </c>
      <c r="E6" s="16" t="n">
        <f aca="false" ca="false" dt2D="false" dtr="false" t="normal">D6-C6</f>
        <v>860</v>
      </c>
      <c r="F6" s="17" t="n">
        <f aca="false" ca="false" dt2D="false" dtr="false" t="normal">ROUND(D6/C6*100, 1)</f>
        <v>106.60000000000001</v>
      </c>
    </row>
    <row customFormat="true" ht="15" outlineLevel="0" r="7" s="13">
      <c r="A7" s="23" t="n">
        <v>601</v>
      </c>
      <c r="B7" s="24" t="s">
        <v>14</v>
      </c>
      <c r="C7" s="70" t="n">
        <v>67726</v>
      </c>
      <c r="D7" s="54" t="n">
        <v>79743</v>
      </c>
      <c r="E7" s="53" t="n">
        <f aca="false" ca="false" dt2D="false" dtr="false" t="normal">D7-C7</f>
        <v>12017</v>
      </c>
      <c r="F7" s="17" t="n">
        <f aca="false" ca="false" dt2D="false" dtr="false" t="normal">ROUND(D7/C7*100, 1)</f>
        <v>117.7</v>
      </c>
    </row>
    <row customFormat="true" ht="30" outlineLevel="0" r="8" s="13">
      <c r="A8" s="23" t="n">
        <v>602</v>
      </c>
      <c r="B8" s="24" t="s">
        <v>15</v>
      </c>
      <c r="C8" s="70" t="n">
        <v>21570</v>
      </c>
      <c r="D8" s="54" t="n">
        <v>37586</v>
      </c>
      <c r="E8" s="53" t="n">
        <f aca="false" ca="false" dt2D="false" dtr="false" t="normal">D8-C8</f>
        <v>16016</v>
      </c>
      <c r="F8" s="17" t="n">
        <f aca="false" ca="false" dt2D="false" dtr="false" t="normal">ROUND(D8/C8*100, 1)</f>
        <v>174.3</v>
      </c>
    </row>
    <row customFormat="true" ht="30" outlineLevel="0" r="9" s="13">
      <c r="A9" s="23" t="n">
        <v>604</v>
      </c>
      <c r="B9" s="24" t="s">
        <v>16</v>
      </c>
      <c r="C9" s="70" t="n">
        <v>40094</v>
      </c>
      <c r="D9" s="54" t="n">
        <v>46853</v>
      </c>
      <c r="E9" s="53" t="n">
        <f aca="false" ca="false" dt2D="false" dtr="false" t="normal">D9-C9</f>
        <v>6759</v>
      </c>
      <c r="F9" s="17" t="n">
        <f aca="false" ca="false" dt2D="false" dtr="false" t="normal">ROUND(D9/C9*100, 1)</f>
        <v>116.9</v>
      </c>
    </row>
    <row customFormat="true" ht="45" outlineLevel="0" r="10" s="13">
      <c r="A10" s="23" t="n">
        <v>605</v>
      </c>
      <c r="B10" s="24" t="s">
        <v>39</v>
      </c>
      <c r="C10" s="70" t="n">
        <v>8620</v>
      </c>
      <c r="D10" s="54" t="n">
        <v>9751</v>
      </c>
      <c r="E10" s="53" t="n">
        <f aca="false" ca="false" dt2D="false" dtr="false" t="normal">D10-C10</f>
        <v>1131</v>
      </c>
      <c r="F10" s="17" t="n">
        <f aca="false" ca="false" dt2D="false" dtr="false" t="normal">ROUND(D10/C10*100, 1)</f>
        <v>113.1</v>
      </c>
    </row>
    <row customFormat="true" ht="30" outlineLevel="0" r="11" s="13">
      <c r="A11" s="23" t="n">
        <v>606</v>
      </c>
      <c r="B11" s="24" t="s">
        <v>18</v>
      </c>
      <c r="C11" s="70" t="n">
        <v>976298</v>
      </c>
      <c r="D11" s="54" t="n">
        <v>1064298</v>
      </c>
      <c r="E11" s="53" t="n">
        <f aca="false" ca="false" dt2D="false" dtr="false" t="normal">D11-C11</f>
        <v>88000</v>
      </c>
      <c r="F11" s="17" t="n">
        <f aca="false" ca="false" dt2D="false" dtr="false" t="normal">ROUND(D11/C11*100, 1)</f>
        <v>109.00000000000001</v>
      </c>
    </row>
    <row customFormat="true" ht="45" outlineLevel="0" r="12" s="13">
      <c r="A12" s="23" t="n">
        <v>607</v>
      </c>
      <c r="B12" s="24" t="s">
        <v>19</v>
      </c>
      <c r="C12" s="70" t="n">
        <v>158759</v>
      </c>
      <c r="D12" s="54" t="n">
        <v>127349</v>
      </c>
      <c r="E12" s="53" t="n">
        <f aca="false" ca="false" dt2D="false" dtr="false" t="normal">D12-C12</f>
        <v>-31410</v>
      </c>
      <c r="F12" s="35" t="n">
        <f aca="false" ca="false" dt2D="false" dtr="false" t="normal">ROUND(D12/C12*100, 1)</f>
        <v>80.19999999999999</v>
      </c>
    </row>
    <row customFormat="true" ht="45" outlineLevel="0" r="13" s="13">
      <c r="A13" s="23" t="n">
        <v>609</v>
      </c>
      <c r="B13" s="24" t="s">
        <v>20</v>
      </c>
      <c r="C13" s="70" t="n">
        <v>653512</v>
      </c>
      <c r="D13" s="54" t="n">
        <v>680209</v>
      </c>
      <c r="E13" s="53" t="n">
        <f aca="false" ca="false" dt2D="false" dtr="false" t="normal">D13-C13</f>
        <v>26697</v>
      </c>
      <c r="F13" s="17" t="n">
        <f aca="false" ca="false" dt2D="false" dtr="false" t="normal">ROUND(D13/C13*100, 1)</f>
        <v>104.1</v>
      </c>
    </row>
    <row customFormat="true" ht="30" outlineLevel="0" r="14" s="13">
      <c r="A14" s="23" t="n">
        <v>611</v>
      </c>
      <c r="B14" s="24" t="s">
        <v>21</v>
      </c>
      <c r="C14" s="70" t="n">
        <v>52622</v>
      </c>
      <c r="D14" s="54" t="n">
        <v>51485</v>
      </c>
      <c r="E14" s="53" t="n">
        <f aca="false" ca="false" dt2D="false" dtr="false" t="normal">D14-C14</f>
        <v>-1137</v>
      </c>
      <c r="F14" s="17" t="n">
        <f aca="false" ca="false" dt2D="false" dtr="false" t="normal">ROUND(D14/C14*100, 1)</f>
        <v>97.8</v>
      </c>
    </row>
    <row customFormat="true" ht="30" outlineLevel="0" r="15" s="13">
      <c r="A15" s="23" t="n">
        <v>617</v>
      </c>
      <c r="B15" s="24" t="s">
        <v>22</v>
      </c>
      <c r="C15" s="70" t="n">
        <v>33628</v>
      </c>
      <c r="D15" s="54" t="n">
        <v>42791</v>
      </c>
      <c r="E15" s="53" t="n">
        <f aca="false" ca="false" dt2D="false" dtr="false" t="normal">D15-C15</f>
        <v>9163</v>
      </c>
      <c r="F15" s="17" t="n">
        <f aca="false" ca="false" dt2D="false" dtr="false" t="normal">ROUND(D15/C15*100, 1)</f>
        <v>127.2</v>
      </c>
    </row>
    <row customFormat="true" ht="30" outlineLevel="0" r="16" s="13">
      <c r="A16" s="23" t="n">
        <v>618</v>
      </c>
      <c r="B16" s="24" t="s">
        <v>23</v>
      </c>
      <c r="C16" s="70" t="n">
        <v>28735</v>
      </c>
      <c r="D16" s="54" t="n">
        <v>34867</v>
      </c>
      <c r="E16" s="53" t="n">
        <f aca="false" ca="false" dt2D="false" dtr="false" t="normal">D16-C16</f>
        <v>6132</v>
      </c>
      <c r="F16" s="17" t="n">
        <f aca="false" ca="false" dt2D="false" dtr="false" t="normal">ROUND(D16/C16*100, 1)</f>
        <v>121.30000000000001</v>
      </c>
    </row>
    <row customFormat="true" ht="30" outlineLevel="0" r="17" s="13">
      <c r="A17" s="23" t="n">
        <v>619</v>
      </c>
      <c r="B17" s="24" t="s">
        <v>24</v>
      </c>
      <c r="C17" s="70" t="n">
        <v>54039</v>
      </c>
      <c r="D17" s="54" t="n">
        <v>69749</v>
      </c>
      <c r="E17" s="53" t="n">
        <f aca="false" ca="false" dt2D="false" dtr="false" t="normal">D17-C17</f>
        <v>15710</v>
      </c>
      <c r="F17" s="17" t="n">
        <f aca="false" ca="false" dt2D="false" dtr="false" t="normal">ROUND(D17/C17*100, 1)</f>
        <v>129.1</v>
      </c>
    </row>
    <row customFormat="true" ht="30" outlineLevel="0" r="18" s="13">
      <c r="A18" s="23" t="n">
        <v>620</v>
      </c>
      <c r="B18" s="24" t="s">
        <v>25</v>
      </c>
      <c r="C18" s="70" t="n">
        <v>164625</v>
      </c>
      <c r="D18" s="54" t="n">
        <v>169481</v>
      </c>
      <c r="E18" s="53" t="n">
        <f aca="false" ca="false" dt2D="false" dtr="false" t="normal">D18-C18</f>
        <v>4856</v>
      </c>
      <c r="F18" s="17" t="n">
        <f aca="false" ca="false" dt2D="false" dtr="false" t="normal">ROUND(D18/C18*100, 1)</f>
        <v>102.89999999999999</v>
      </c>
    </row>
    <row customFormat="true" ht="30" outlineLevel="0" r="19" s="13">
      <c r="A19" s="23" t="n">
        <v>621</v>
      </c>
      <c r="B19" s="24" t="s">
        <v>26</v>
      </c>
      <c r="C19" s="70" t="n">
        <v>44331</v>
      </c>
      <c r="D19" s="54" t="n">
        <v>54438</v>
      </c>
      <c r="E19" s="53" t="n">
        <f aca="false" ca="false" dt2D="false" dtr="false" t="normal">D19-C19</f>
        <v>10107</v>
      </c>
      <c r="F19" s="17" t="n">
        <f aca="false" ca="false" dt2D="false" dtr="false" t="normal">ROUND(D19/C19*100, 1)</f>
        <v>122.8</v>
      </c>
    </row>
    <row customFormat="true" ht="45" outlineLevel="0" r="20" s="13">
      <c r="A20" s="23" t="n">
        <v>624</v>
      </c>
      <c r="B20" s="24" t="s">
        <v>27</v>
      </c>
      <c r="C20" s="70" t="n">
        <v>18877</v>
      </c>
      <c r="D20" s="54" t="n">
        <v>20603</v>
      </c>
      <c r="E20" s="53" t="n">
        <f aca="false" ca="false" dt2D="false" dtr="false" t="normal">D20-C20</f>
        <v>1726</v>
      </c>
      <c r="F20" s="17" t="n">
        <f aca="false" ca="false" dt2D="false" dtr="false" t="normal">ROUND(D20/C20*100, 1)</f>
        <v>109.1</v>
      </c>
    </row>
    <row customFormat="true" ht="30.75" outlineLevel="0" r="21" s="13">
      <c r="A21" s="55" t="n">
        <v>643</v>
      </c>
      <c r="B21" s="28" t="s">
        <v>28</v>
      </c>
      <c r="C21" s="70" t="n">
        <v>4081</v>
      </c>
      <c r="D21" s="54" t="n">
        <v>4084</v>
      </c>
      <c r="E21" s="53" t="n">
        <f aca="false" ca="false" dt2D="false" dtr="false" t="normal">D21-C21</f>
        <v>3</v>
      </c>
      <c r="F21" s="17" t="n">
        <f aca="false" ca="false" dt2D="false" dtr="false" t="normal">ROUND(D21/C21*100, 1)</f>
        <v>100.1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2340485</v>
      </c>
      <c r="D22" s="59" t="n">
        <f aca="false" ca="false" dt2D="false" dtr="false" t="normal">SUM(D6:D21)</f>
        <v>2507115</v>
      </c>
      <c r="E22" s="60" t="n">
        <f aca="false" ca="false" dt2D="false" dtr="false" t="normal">SUM(E6:E21)</f>
        <v>166630</v>
      </c>
      <c r="F22" s="61" t="n">
        <f aca="false" ca="false" dt2D="false" dtr="false" t="normal">ROUND(D22/C22*100, 1)</f>
        <v>107.1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63" t="s">
        <v>40</v>
      </c>
      <c r="B24" s="43" t="n"/>
      <c r="C24" s="44" t="n"/>
      <c r="D24" s="37" t="n"/>
      <c r="E24" s="62" t="n"/>
    </row>
    <row ht="15.75" outlineLevel="0" r="25">
      <c r="A25" s="63" t="s">
        <v>41</v>
      </c>
      <c r="B25" s="43" t="n"/>
      <c r="C25" s="44" t="n"/>
      <c r="D25" s="37" t="n"/>
      <c r="E25" s="62" t="n"/>
      <c r="F25" s="64" t="n"/>
      <c r="G25" s="1" t="n"/>
    </row>
    <row customFormat="true" ht="15.75" outlineLevel="0" r="26" s="65">
      <c r="A26" s="63" t="s">
        <v>33</v>
      </c>
      <c r="B26" s="43" t="n"/>
      <c r="C26" s="44" t="n"/>
      <c r="D26" s="37" t="n"/>
      <c r="E26" s="62" t="n"/>
      <c r="F26" s="42" t="s">
        <v>42</v>
      </c>
    </row>
    <row customHeight="true" ht="16.8999996185303" outlineLevel="0" r="27">
      <c r="A27" s="63" t="n"/>
      <c r="B27" s="43" t="n"/>
      <c r="C27" s="44" t="n"/>
      <c r="D27" s="37" t="n"/>
      <c r="E27" s="41" t="n"/>
      <c r="F27" s="42" t="n"/>
    </row>
    <row ht="15.75" outlineLevel="0" r="28">
      <c r="A28" s="63" t="n"/>
      <c r="B28" s="37" t="n"/>
      <c r="C28" s="66" t="n"/>
      <c r="E28" s="42" t="n"/>
    </row>
    <row ht="15" outlineLevel="0" r="29">
      <c r="A29" s="37" t="n"/>
      <c r="B29" s="67" t="n"/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S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1" min="9" outlineLevel="0" style="2" width="7.85546847444415"/>
    <col customWidth="true" max="248" min="192" outlineLevel="0" style="2" width="8.85546864361033"/>
    <col customWidth="true" max="249" min="249" outlineLevel="0" style="2" width="4.85546864361033"/>
    <col customWidth="true" max="250" min="250" outlineLevel="0" style="2" width="41.4257799449093"/>
    <col customWidth="true" max="251" min="251" outlineLevel="0" style="2" width="17.2851568348128"/>
    <col bestFit="true" customWidth="true" hidden="true" max="253" min="252" outlineLevel="0" style="2" width="17.2851568348128"/>
    <col bestFit="true" customWidth="true" max="16384" min="254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45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71" t="n">
        <v>600</v>
      </c>
      <c r="B6" s="72" t="s">
        <v>13</v>
      </c>
      <c r="C6" s="68" t="n">
        <v>16805</v>
      </c>
      <c r="D6" s="54" t="n">
        <v>17917</v>
      </c>
      <c r="E6" s="73" t="n">
        <f aca="false" ca="false" dt2D="false" dtr="false" t="normal">D6-C6</f>
        <v>1112</v>
      </c>
      <c r="F6" s="74" t="n">
        <f aca="false" ca="false" dt2D="false" dtr="false" t="normal">ROUND(D6/C6*100, 1)</f>
        <v>106.60000000000001</v>
      </c>
    </row>
    <row customFormat="true" ht="15" outlineLevel="0" r="7" s="13">
      <c r="A7" s="75" t="n">
        <v>601</v>
      </c>
      <c r="B7" s="76" t="s">
        <v>14</v>
      </c>
      <c r="C7" s="68" t="n">
        <v>88501</v>
      </c>
      <c r="D7" s="54" t="n">
        <v>105008</v>
      </c>
      <c r="E7" s="68" t="n">
        <f aca="false" ca="false" dt2D="false" dtr="false" t="normal">D7-C7</f>
        <v>16507</v>
      </c>
      <c r="F7" s="74" t="n">
        <f aca="false" ca="false" dt2D="false" dtr="false" t="normal">ROUND(D7/C7*100, 1)</f>
        <v>118.7</v>
      </c>
    </row>
    <row customFormat="true" ht="30" outlineLevel="0" r="8" s="13">
      <c r="A8" s="75" t="n">
        <v>602</v>
      </c>
      <c r="B8" s="76" t="s">
        <v>15</v>
      </c>
      <c r="C8" s="68" t="n">
        <v>27766</v>
      </c>
      <c r="D8" s="54" t="n">
        <v>66250</v>
      </c>
      <c r="E8" s="68" t="n">
        <f aca="false" ca="false" dt2D="false" dtr="false" t="normal">D8-C8</f>
        <v>38484</v>
      </c>
      <c r="F8" s="74" t="n">
        <f aca="false" ca="false" dt2D="false" dtr="false" t="normal">ROUND(D8/C8*100, 1)</f>
        <v>238.60000000000002</v>
      </c>
    </row>
    <row customFormat="true" ht="30" outlineLevel="0" r="9" s="13">
      <c r="A9" s="75" t="n">
        <v>604</v>
      </c>
      <c r="B9" s="76" t="s">
        <v>16</v>
      </c>
      <c r="C9" s="68" t="n">
        <v>48200</v>
      </c>
      <c r="D9" s="54" t="n">
        <v>57969</v>
      </c>
      <c r="E9" s="68" t="n">
        <f aca="false" ca="false" dt2D="false" dtr="false" t="normal">D9-C9</f>
        <v>9769</v>
      </c>
      <c r="F9" s="74" t="n">
        <f aca="false" ca="false" dt2D="false" dtr="false" t="normal">ROUND(D9/C9*100, 1)</f>
        <v>120.30000000000001</v>
      </c>
    </row>
    <row customFormat="true" customHeight="true" ht="30" outlineLevel="0" r="10" s="13">
      <c r="A10" s="75" t="n">
        <v>605</v>
      </c>
      <c r="B10" s="76" t="s">
        <v>39</v>
      </c>
      <c r="C10" s="68" t="n">
        <v>11468</v>
      </c>
      <c r="D10" s="54" t="n">
        <v>12496</v>
      </c>
      <c r="E10" s="68" t="n">
        <f aca="false" ca="false" dt2D="false" dtr="false" t="normal">D10-C10</f>
        <v>1028</v>
      </c>
      <c r="F10" s="74" t="n">
        <f aca="false" ca="false" dt2D="false" dtr="false" t="normal">ROUND(D10/C10*100, 1)</f>
        <v>109.00000000000001</v>
      </c>
    </row>
    <row customFormat="true" ht="30" outlineLevel="0" r="11" s="13">
      <c r="A11" s="75" t="n">
        <v>606</v>
      </c>
      <c r="B11" s="76" t="s">
        <v>18</v>
      </c>
      <c r="C11" s="68" t="n">
        <v>1336926</v>
      </c>
      <c r="D11" s="54" t="n">
        <v>1494207</v>
      </c>
      <c r="E11" s="68" t="n">
        <f aca="false" ca="false" dt2D="false" dtr="false" t="normal">D11-C11</f>
        <v>157281</v>
      </c>
      <c r="F11" s="74" t="n">
        <f aca="false" ca="false" dt2D="false" dtr="false" t="normal">ROUND(D11/C11*100, 1)</f>
        <v>111.80000000000001</v>
      </c>
    </row>
    <row customFormat="true" customHeight="true" ht="30" outlineLevel="0" r="12" s="13">
      <c r="A12" s="75" t="n">
        <v>607</v>
      </c>
      <c r="B12" s="76" t="s">
        <v>19</v>
      </c>
      <c r="C12" s="68" t="n">
        <v>205074</v>
      </c>
      <c r="D12" s="54" t="n">
        <v>164366</v>
      </c>
      <c r="E12" s="68" t="n">
        <f aca="false" ca="false" dt2D="false" dtr="false" t="normal">D12-C12</f>
        <v>-40708</v>
      </c>
      <c r="F12" s="77" t="n">
        <f aca="false" ca="false" dt2D="false" dtr="false" t="normal">ROUND(D12/C12*100, 1)</f>
        <v>80.1</v>
      </c>
    </row>
    <row customFormat="true" ht="45" outlineLevel="0" r="13" s="13">
      <c r="A13" s="75" t="n">
        <v>609</v>
      </c>
      <c r="B13" s="76" t="s">
        <v>20</v>
      </c>
      <c r="C13" s="68" t="n">
        <v>813007</v>
      </c>
      <c r="D13" s="54" t="n">
        <v>848311</v>
      </c>
      <c r="E13" s="68" t="n">
        <f aca="false" ca="false" dt2D="false" dtr="false" t="normal">D13-C13</f>
        <v>35304</v>
      </c>
      <c r="F13" s="74" t="n">
        <f aca="false" ca="false" dt2D="false" dtr="false" t="normal">ROUND(D13/C13*100, 1)</f>
        <v>104.3</v>
      </c>
    </row>
    <row customFormat="true" ht="30" outlineLevel="0" r="14" s="13">
      <c r="A14" s="75" t="n">
        <v>611</v>
      </c>
      <c r="B14" s="76" t="s">
        <v>21</v>
      </c>
      <c r="C14" s="68" t="n">
        <v>69982</v>
      </c>
      <c r="D14" s="54" t="n">
        <v>69903</v>
      </c>
      <c r="E14" s="68" t="n">
        <f aca="false" ca="false" dt2D="false" dtr="false" t="normal">D14-C14</f>
        <v>-79</v>
      </c>
      <c r="F14" s="74" t="n">
        <f aca="false" ca="false" dt2D="false" dtr="false" t="normal">ROUND(D14/C14*100, 1)</f>
        <v>99.9</v>
      </c>
    </row>
    <row customFormat="true" ht="30" outlineLevel="0" r="15" s="13">
      <c r="A15" s="75" t="n">
        <v>617</v>
      </c>
      <c r="B15" s="76" t="s">
        <v>22</v>
      </c>
      <c r="C15" s="68" t="n">
        <v>44524</v>
      </c>
      <c r="D15" s="54" t="n">
        <v>53136</v>
      </c>
      <c r="E15" s="68" t="n">
        <f aca="false" ca="false" dt2D="false" dtr="false" t="normal">D15-C15</f>
        <v>8612</v>
      </c>
      <c r="F15" s="74" t="n">
        <f aca="false" ca="false" dt2D="false" dtr="false" t="normal">ROUND(D15/C15*100, 1)</f>
        <v>119.30000000000001</v>
      </c>
    </row>
    <row customFormat="true" ht="30" outlineLevel="0" r="16" s="13">
      <c r="A16" s="75" t="n">
        <v>618</v>
      </c>
      <c r="B16" s="76" t="s">
        <v>23</v>
      </c>
      <c r="C16" s="68" t="n">
        <v>36443</v>
      </c>
      <c r="D16" s="54" t="n">
        <v>43120</v>
      </c>
      <c r="E16" s="68" t="n">
        <f aca="false" ca="false" dt2D="false" dtr="false" t="normal">D16-C16</f>
        <v>6677</v>
      </c>
      <c r="F16" s="74" t="n">
        <f aca="false" ca="false" dt2D="false" dtr="false" t="normal">ROUND(D16/C16*100, 1)</f>
        <v>118.30000000000001</v>
      </c>
    </row>
    <row customFormat="true" ht="30" outlineLevel="0" r="17" s="13">
      <c r="A17" s="75" t="n">
        <v>619</v>
      </c>
      <c r="B17" s="76" t="s">
        <v>24</v>
      </c>
      <c r="C17" s="68" t="n">
        <v>68694</v>
      </c>
      <c r="D17" s="54" t="n">
        <v>83909</v>
      </c>
      <c r="E17" s="68" t="n">
        <f aca="false" ca="false" dt2D="false" dtr="false" t="normal">D17-C17</f>
        <v>15215</v>
      </c>
      <c r="F17" s="74" t="n">
        <f aca="false" ca="false" dt2D="false" dtr="false" t="normal">ROUND(D17/C17*100, 1)</f>
        <v>122.10000000000001</v>
      </c>
    </row>
    <row customFormat="true" ht="30" outlineLevel="0" r="18" s="13">
      <c r="A18" s="75" t="n">
        <v>620</v>
      </c>
      <c r="B18" s="76" t="s">
        <v>25</v>
      </c>
      <c r="C18" s="68" t="n">
        <v>236943</v>
      </c>
      <c r="D18" s="54" t="n">
        <v>221492</v>
      </c>
      <c r="E18" s="68" t="n">
        <f aca="false" ca="false" dt2D="false" dtr="false" t="normal">D18-C18</f>
        <v>-15451</v>
      </c>
      <c r="F18" s="74" t="n">
        <f aca="false" ca="false" dt2D="false" dtr="false" t="normal">ROUND(D18/C18*100, 1)</f>
        <v>93.5</v>
      </c>
    </row>
    <row customFormat="true" ht="30" outlineLevel="0" r="19" s="13">
      <c r="A19" s="75" t="n">
        <v>621</v>
      </c>
      <c r="B19" s="76" t="s">
        <v>26</v>
      </c>
      <c r="C19" s="68" t="n">
        <v>155204</v>
      </c>
      <c r="D19" s="54" t="n">
        <v>99837</v>
      </c>
      <c r="E19" s="68" t="n">
        <f aca="false" ca="false" dt2D="false" dtr="false" t="normal">D19-C19</f>
        <v>-55367</v>
      </c>
      <c r="F19" s="74" t="n">
        <f aca="false" ca="false" dt2D="false" dtr="false" t="normal">ROUND(D19/C19*100, 1)</f>
        <v>64.3</v>
      </c>
    </row>
    <row customFormat="true" ht="45" outlineLevel="0" r="20" s="13">
      <c r="A20" s="75" t="n">
        <v>624</v>
      </c>
      <c r="B20" s="76" t="s">
        <v>27</v>
      </c>
      <c r="C20" s="68" t="n">
        <v>23910</v>
      </c>
      <c r="D20" s="54" t="n">
        <v>25757</v>
      </c>
      <c r="E20" s="68" t="n">
        <f aca="false" ca="false" dt2D="false" dtr="false" t="normal">D20-C20</f>
        <v>1847</v>
      </c>
      <c r="F20" s="74" t="n">
        <f aca="false" ca="false" dt2D="false" dtr="false" t="normal">ROUND(D20/C20*100, 1)</f>
        <v>107.69999999999999</v>
      </c>
    </row>
    <row customFormat="true" ht="30.75" outlineLevel="0" r="21" s="13">
      <c r="A21" s="78" t="n">
        <v>643</v>
      </c>
      <c r="B21" s="79" t="s">
        <v>28</v>
      </c>
      <c r="C21" s="69" t="n">
        <v>5223</v>
      </c>
      <c r="D21" s="54" t="n">
        <v>5223</v>
      </c>
      <c r="E21" s="68" t="n">
        <f aca="false" ca="false" dt2D="false" dtr="false" t="normal">D21-C21</f>
        <v>0</v>
      </c>
      <c r="F21" s="74" t="n">
        <f aca="false" ca="false" dt2D="false" dtr="false" t="normal">ROUND(D21/C21*100, 1)</f>
        <v>100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3188670</v>
      </c>
      <c r="D22" s="59" t="n">
        <f aca="false" ca="false" dt2D="false" dtr="false" t="normal">SUM(D6:D21)</f>
        <v>3368901</v>
      </c>
      <c r="E22" s="60" t="n">
        <f aca="false" ca="false" dt2D="false" dtr="false" t="normal">SUM(E6:E21)</f>
        <v>180231</v>
      </c>
      <c r="F22" s="61" t="n">
        <f aca="false" ca="false" dt2D="false" dtr="false" t="normal">ROUND(D22/C22*100, 1)</f>
        <v>105.69999999999999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37" t="s">
        <v>46</v>
      </c>
      <c r="B24" s="38" t="n"/>
      <c r="C24" s="39" t="n"/>
      <c r="D24" s="37" t="n"/>
      <c r="E24" s="62" t="n"/>
    </row>
    <row ht="15" outlineLevel="0" r="25">
      <c r="A25" s="37" t="s">
        <v>47</v>
      </c>
      <c r="B25" s="38" t="n"/>
      <c r="C25" s="39" t="n"/>
      <c r="D25" s="37" t="n"/>
      <c r="E25" s="62" t="n"/>
      <c r="F25" s="64" t="n"/>
      <c r="G25" s="1" t="n"/>
    </row>
    <row customFormat="true" ht="15.75" outlineLevel="0" r="26" s="65">
      <c r="A26" s="37" t="s">
        <v>48</v>
      </c>
      <c r="B26" s="38" t="n"/>
      <c r="C26" s="39" t="n"/>
      <c r="D26" s="37" t="n"/>
      <c r="E26" s="62" t="n"/>
      <c r="F26" s="42" t="n"/>
    </row>
    <row customHeight="true" ht="16.8999996185303" outlineLevel="0" r="27">
      <c r="A27" s="37" t="s">
        <v>49</v>
      </c>
      <c r="B27" s="38" t="n"/>
      <c r="C27" s="39" t="n"/>
      <c r="D27" s="37" t="n"/>
      <c r="E27" s="41" t="n"/>
      <c r="F27" s="42" t="n"/>
    </row>
    <row ht="15.75" outlineLevel="0" r="28">
      <c r="A28" s="37" t="s">
        <v>50</v>
      </c>
      <c r="B28" s="43" t="n"/>
      <c r="C28" s="44" t="n"/>
      <c r="E28" s="42" t="n"/>
    </row>
    <row ht="15" outlineLevel="0" r="29">
      <c r="A29" s="37" t="s">
        <v>33</v>
      </c>
      <c r="B29" s="43" t="n"/>
      <c r="C29" s="41" t="n"/>
      <c r="F29" s="41" t="s">
        <v>51</v>
      </c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S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1" min="9" outlineLevel="0" style="2" width="7.85546847444415"/>
    <col customWidth="true" max="248" min="192" outlineLevel="0" style="2" width="8.85546864361033"/>
    <col customWidth="true" max="249" min="249" outlineLevel="0" style="2" width="4.85546864361033"/>
    <col customWidth="true" max="250" min="250" outlineLevel="0" style="2" width="41.4257799449093"/>
    <col customWidth="true" max="251" min="251" outlineLevel="0" style="2" width="17.2851568348128"/>
    <col bestFit="true" customWidth="true" hidden="true" max="253" min="252" outlineLevel="0" style="2" width="17.2851568348128"/>
    <col bestFit="true" customWidth="true" max="16384" min="254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52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71" t="n">
        <v>600</v>
      </c>
      <c r="B6" s="72" t="s">
        <v>13</v>
      </c>
      <c r="C6" s="53" t="n">
        <v>21219</v>
      </c>
      <c r="D6" s="54" t="n">
        <v>24351</v>
      </c>
      <c r="E6" s="73" t="n">
        <f aca="false" ca="false" dt2D="false" dtr="false" t="normal">D6-C6</f>
        <v>3132</v>
      </c>
      <c r="F6" s="74" t="n">
        <f aca="false" ca="false" dt2D="false" dtr="false" t="normal">ROUND(D6/C6*100, 1)</f>
        <v>114.8</v>
      </c>
    </row>
    <row customFormat="true" ht="15" outlineLevel="0" r="7" s="13">
      <c r="A7" s="75" t="n">
        <v>601</v>
      </c>
      <c r="B7" s="76" t="s">
        <v>14</v>
      </c>
      <c r="C7" s="53" t="n">
        <v>109415</v>
      </c>
      <c r="D7" s="54" t="n">
        <v>128395</v>
      </c>
      <c r="E7" s="68" t="n">
        <f aca="false" ca="false" dt2D="false" dtr="false" t="normal">D7-C7</f>
        <v>18980</v>
      </c>
      <c r="F7" s="74" t="n">
        <f aca="false" ca="false" dt2D="false" dtr="false" t="normal">ROUND(D7/C7*100, 1)</f>
        <v>117.30000000000001</v>
      </c>
    </row>
    <row customFormat="true" ht="30" outlineLevel="0" r="8" s="13">
      <c r="A8" s="75" t="n">
        <v>602</v>
      </c>
      <c r="B8" s="76" t="s">
        <v>15</v>
      </c>
      <c r="C8" s="53" t="n">
        <v>34528</v>
      </c>
      <c r="D8" s="54" t="n">
        <v>83085</v>
      </c>
      <c r="E8" s="68" t="n">
        <f aca="false" ca="false" dt2D="false" dtr="false" t="normal">D8-C8</f>
        <v>48557</v>
      </c>
      <c r="F8" s="74" t="n">
        <f aca="false" ca="false" dt2D="false" dtr="false" t="normal">ROUND(D8/C8*100, 1)</f>
        <v>240.60000000000002</v>
      </c>
    </row>
    <row customFormat="true" ht="30" outlineLevel="0" r="9" s="13">
      <c r="A9" s="75" t="n">
        <v>604</v>
      </c>
      <c r="B9" s="76" t="s">
        <v>16</v>
      </c>
      <c r="C9" s="53" t="n">
        <v>55304</v>
      </c>
      <c r="D9" s="54" t="n">
        <v>67403</v>
      </c>
      <c r="E9" s="68" t="n">
        <f aca="false" ca="false" dt2D="false" dtr="false" t="normal">D9-C9</f>
        <v>12099</v>
      </c>
      <c r="F9" s="74" t="n">
        <f aca="false" ca="false" dt2D="false" dtr="false" t="normal">ROUND(D9/C9*100, 1)</f>
        <v>121.9</v>
      </c>
    </row>
    <row customFormat="true" customHeight="true" ht="30" outlineLevel="0" r="10" s="13">
      <c r="A10" s="75" t="n">
        <v>605</v>
      </c>
      <c r="B10" s="76" t="s">
        <v>39</v>
      </c>
      <c r="C10" s="53" t="n">
        <v>13844</v>
      </c>
      <c r="D10" s="54" t="n">
        <v>15000</v>
      </c>
      <c r="E10" s="68" t="n">
        <f aca="false" ca="false" dt2D="false" dtr="false" t="normal">D10-C10</f>
        <v>1156</v>
      </c>
      <c r="F10" s="74" t="n">
        <f aca="false" ca="false" dt2D="false" dtr="false" t="normal">ROUND(D10/C10*100, 1)</f>
        <v>108.4</v>
      </c>
    </row>
    <row customFormat="true" ht="30" outlineLevel="0" r="11" s="13">
      <c r="A11" s="75" t="n">
        <v>606</v>
      </c>
      <c r="B11" s="76" t="s">
        <v>18</v>
      </c>
      <c r="C11" s="53" t="n">
        <v>1742976</v>
      </c>
      <c r="D11" s="54" t="n">
        <v>1909697</v>
      </c>
      <c r="E11" s="68" t="n">
        <f aca="false" ca="false" dt2D="false" dtr="false" t="normal">D11-C11</f>
        <v>166721</v>
      </c>
      <c r="F11" s="74" t="n">
        <f aca="false" ca="false" dt2D="false" dtr="false" t="normal">ROUND(D11/C11*100, 1)</f>
        <v>109.60000000000001</v>
      </c>
    </row>
    <row customFormat="true" customHeight="true" ht="30" outlineLevel="0" r="12" s="13">
      <c r="A12" s="75" t="n">
        <v>607</v>
      </c>
      <c r="B12" s="76" t="s">
        <v>19</v>
      </c>
      <c r="C12" s="53" t="n">
        <v>261222</v>
      </c>
      <c r="D12" s="54" t="n">
        <v>207655</v>
      </c>
      <c r="E12" s="68" t="n">
        <f aca="false" ca="false" dt2D="false" dtr="false" t="normal">D12-C12</f>
        <v>-53567</v>
      </c>
      <c r="F12" s="77" t="n">
        <f aca="false" ca="false" dt2D="false" dtr="false" t="normal">ROUND(D12/C12*100, 1)</f>
        <v>79.5</v>
      </c>
    </row>
    <row customFormat="true" ht="45" outlineLevel="0" r="13" s="13">
      <c r="A13" s="75" t="n">
        <v>609</v>
      </c>
      <c r="B13" s="76" t="s">
        <v>20</v>
      </c>
      <c r="C13" s="53" t="n">
        <v>967901</v>
      </c>
      <c r="D13" s="54" t="n">
        <v>1008052</v>
      </c>
      <c r="E13" s="68" t="n">
        <f aca="false" ca="false" dt2D="false" dtr="false" t="normal">D13-C13</f>
        <v>40151</v>
      </c>
      <c r="F13" s="74" t="n">
        <f aca="false" ca="false" dt2D="false" dtr="false" t="normal">ROUND(D13/C13*100, 1)</f>
        <v>104.1</v>
      </c>
    </row>
    <row customFormat="true" ht="30" outlineLevel="0" r="14" s="13">
      <c r="A14" s="75" t="n">
        <v>611</v>
      </c>
      <c r="B14" s="76" t="s">
        <v>21</v>
      </c>
      <c r="C14" s="53" t="n">
        <v>88507</v>
      </c>
      <c r="D14" s="54" t="n">
        <v>93006</v>
      </c>
      <c r="E14" s="68" t="n">
        <f aca="false" ca="false" dt2D="false" dtr="false" t="normal">D14-C14</f>
        <v>4499</v>
      </c>
      <c r="F14" s="74" t="n">
        <f aca="false" ca="false" dt2D="false" dtr="false" t="normal">ROUND(D14/C14*100, 1)</f>
        <v>105.1</v>
      </c>
    </row>
    <row customFormat="true" ht="30" outlineLevel="0" r="15" s="13">
      <c r="A15" s="75" t="n">
        <v>617</v>
      </c>
      <c r="B15" s="76" t="s">
        <v>22</v>
      </c>
      <c r="C15" s="53" t="n">
        <v>57052</v>
      </c>
      <c r="D15" s="54" t="n">
        <v>65340</v>
      </c>
      <c r="E15" s="68" t="n">
        <f aca="false" ca="false" dt2D="false" dtr="false" t="normal">D15-C15</f>
        <v>8288</v>
      </c>
      <c r="F15" s="74" t="n">
        <f aca="false" ca="false" dt2D="false" dtr="false" t="normal">ROUND(D15/C15*100, 1)</f>
        <v>114.5</v>
      </c>
    </row>
    <row customFormat="true" ht="30" outlineLevel="0" r="16" s="13">
      <c r="A16" s="75" t="n">
        <v>618</v>
      </c>
      <c r="B16" s="76" t="s">
        <v>23</v>
      </c>
      <c r="C16" s="53" t="n">
        <v>46180</v>
      </c>
      <c r="D16" s="54" t="n">
        <v>52374</v>
      </c>
      <c r="E16" s="68" t="n">
        <f aca="false" ca="false" dt2D="false" dtr="false" t="normal">D16-C16</f>
        <v>6194</v>
      </c>
      <c r="F16" s="74" t="n">
        <f aca="false" ca="false" dt2D="false" dtr="false" t="normal">ROUND(D16/C16*100, 1)</f>
        <v>113.39999999999999</v>
      </c>
    </row>
    <row customFormat="true" ht="30" outlineLevel="0" r="17" s="13">
      <c r="A17" s="75" t="n">
        <v>619</v>
      </c>
      <c r="B17" s="76" t="s">
        <v>24</v>
      </c>
      <c r="C17" s="53" t="n">
        <v>81096</v>
      </c>
      <c r="D17" s="54" t="n">
        <v>100468</v>
      </c>
      <c r="E17" s="68" t="n">
        <f aca="false" ca="false" dt2D="false" dtr="false" t="normal">D17-C17</f>
        <v>19372</v>
      </c>
      <c r="F17" s="74" t="n">
        <f aca="false" ca="false" dt2D="false" dtr="false" t="normal">ROUND(D17/C17*100, 1)</f>
        <v>123.9</v>
      </c>
    </row>
    <row customFormat="true" ht="30" outlineLevel="0" r="18" s="13">
      <c r="A18" s="75" t="n">
        <v>620</v>
      </c>
      <c r="B18" s="76" t="s">
        <v>25</v>
      </c>
      <c r="C18" s="53" t="n">
        <v>309336</v>
      </c>
      <c r="D18" s="54" t="n">
        <v>286513</v>
      </c>
      <c r="E18" s="68" t="n">
        <f aca="false" ca="false" dt2D="false" dtr="false" t="normal">D18-C18</f>
        <v>-22823</v>
      </c>
      <c r="F18" s="74" t="n">
        <f aca="false" ca="false" dt2D="false" dtr="false" t="normal">ROUND(D18/C18*100, 1)</f>
        <v>92.6</v>
      </c>
    </row>
    <row customFormat="true" ht="30" outlineLevel="0" r="19" s="13">
      <c r="A19" s="75" t="n">
        <v>621</v>
      </c>
      <c r="B19" s="76" t="s">
        <v>26</v>
      </c>
      <c r="C19" s="53" t="n">
        <v>378572</v>
      </c>
      <c r="D19" s="54" t="n">
        <v>104480</v>
      </c>
      <c r="E19" s="68" t="n">
        <f aca="false" ca="false" dt2D="false" dtr="false" t="normal">D19-C19</f>
        <v>-274092</v>
      </c>
      <c r="F19" s="74" t="n">
        <f aca="false" ca="false" dt2D="false" dtr="false" t="normal">ROUND(D19/C19*100, 1)</f>
        <v>27.599999999999998</v>
      </c>
    </row>
    <row customFormat="true" ht="45" outlineLevel="0" r="20" s="13">
      <c r="A20" s="75" t="n">
        <v>624</v>
      </c>
      <c r="B20" s="76" t="s">
        <v>27</v>
      </c>
      <c r="C20" s="53" t="n">
        <v>29747</v>
      </c>
      <c r="D20" s="54" t="n">
        <v>32705</v>
      </c>
      <c r="E20" s="68" t="n">
        <f aca="false" ca="false" dt2D="false" dtr="false" t="normal">D20-C20</f>
        <v>2958</v>
      </c>
      <c r="F20" s="74" t="n">
        <f aca="false" ca="false" dt2D="false" dtr="false" t="normal">ROUND(D20/C20*100, 1)</f>
        <v>109.89999999999999</v>
      </c>
    </row>
    <row customFormat="true" ht="30.75" outlineLevel="0" r="21" s="13">
      <c r="A21" s="78" t="n">
        <v>643</v>
      </c>
      <c r="B21" s="79" t="s">
        <v>28</v>
      </c>
      <c r="C21" s="53" t="n">
        <v>6452</v>
      </c>
      <c r="D21" s="54" t="n">
        <v>6308</v>
      </c>
      <c r="E21" s="68" t="n">
        <f aca="false" ca="false" dt2D="false" dtr="false" t="normal">D21-C21</f>
        <v>-144</v>
      </c>
      <c r="F21" s="74" t="n">
        <f aca="false" ca="false" dt2D="false" dtr="false" t="normal">ROUND(D21/C21*100, 1)</f>
        <v>97.8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4203351</v>
      </c>
      <c r="D22" s="59" t="n">
        <f aca="false" ca="false" dt2D="false" dtr="false" t="normal">SUM(D6:D21)</f>
        <v>4184832</v>
      </c>
      <c r="E22" s="60" t="n">
        <f aca="false" ca="false" dt2D="false" dtr="false" t="normal">SUM(E6:E21)</f>
        <v>-18519</v>
      </c>
      <c r="F22" s="61" t="n">
        <f aca="false" ca="false" dt2D="false" dtr="false" t="normal">ROUND(D22/C22*100, 1)</f>
        <v>99.60000000000001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37" t="s">
        <v>46</v>
      </c>
      <c r="B24" s="38" t="n"/>
      <c r="C24" s="39" t="n"/>
      <c r="D24" s="37" t="n"/>
      <c r="E24" s="62" t="n"/>
    </row>
    <row ht="15" outlineLevel="0" r="25">
      <c r="A25" s="37" t="s">
        <v>47</v>
      </c>
      <c r="B25" s="38" t="n"/>
      <c r="C25" s="39" t="n"/>
      <c r="D25" s="37" t="n"/>
      <c r="E25" s="62" t="n"/>
      <c r="F25" s="64" t="n"/>
      <c r="G25" s="1" t="n"/>
    </row>
    <row customFormat="true" ht="15.75" outlineLevel="0" r="26" s="65">
      <c r="A26" s="37" t="s">
        <v>48</v>
      </c>
      <c r="B26" s="38" t="n"/>
      <c r="C26" s="39" t="n"/>
      <c r="D26" s="37" t="n"/>
      <c r="E26" s="62" t="n"/>
      <c r="F26" s="42" t="n"/>
    </row>
    <row customHeight="true" ht="16.8999996185303" outlineLevel="0" r="27">
      <c r="A27" s="37" t="s">
        <v>49</v>
      </c>
      <c r="B27" s="38" t="n"/>
      <c r="C27" s="39" t="n"/>
      <c r="D27" s="37" t="n"/>
      <c r="E27" s="41" t="n"/>
      <c r="F27" s="42" t="n"/>
    </row>
    <row ht="15.75" outlineLevel="0" r="28">
      <c r="A28" s="37" t="s">
        <v>50</v>
      </c>
      <c r="B28" s="43" t="n"/>
      <c r="C28" s="44" t="n"/>
      <c r="E28" s="42" t="n"/>
    </row>
    <row ht="15" outlineLevel="0" r="29">
      <c r="A29" s="37" t="s">
        <v>33</v>
      </c>
      <c r="B29" s="43" t="n"/>
      <c r="C29" s="41" t="n"/>
      <c r="F29" s="41" t="s">
        <v>51</v>
      </c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S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1" min="9" outlineLevel="0" style="2" width="7.85546847444415"/>
    <col customWidth="true" max="248" min="192" outlineLevel="0" style="2" width="8.85546864361033"/>
    <col customWidth="true" max="249" min="249" outlineLevel="0" style="2" width="4.85546864361033"/>
    <col customWidth="true" max="250" min="250" outlineLevel="0" style="2" width="41.4257799449093"/>
    <col customWidth="true" max="251" min="251" outlineLevel="0" style="2" width="17.2851568348128"/>
    <col bestFit="true" customWidth="true" hidden="true" max="253" min="252" outlineLevel="0" style="2" width="17.2851568348128"/>
    <col bestFit="true" customWidth="true" max="16384" min="254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53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71" t="n">
        <v>600</v>
      </c>
      <c r="B6" s="72" t="s">
        <v>13</v>
      </c>
      <c r="C6" s="53" t="n">
        <v>25389</v>
      </c>
      <c r="D6" s="54" t="n">
        <v>28857</v>
      </c>
      <c r="E6" s="73" t="n">
        <f aca="false" ca="false" dt2D="false" dtr="false" t="normal">D6-C6</f>
        <v>3468</v>
      </c>
      <c r="F6" s="74" t="n">
        <f aca="false" ca="false" dt2D="false" dtr="false" t="normal">ROUND(D6/C6*100, 1)</f>
        <v>113.7</v>
      </c>
    </row>
    <row customFormat="true" ht="15" outlineLevel="0" r="7" s="13">
      <c r="A7" s="75" t="n">
        <v>601</v>
      </c>
      <c r="B7" s="76" t="s">
        <v>14</v>
      </c>
      <c r="C7" s="53" t="n">
        <v>139774</v>
      </c>
      <c r="D7" s="54" t="n">
        <v>152794</v>
      </c>
      <c r="E7" s="68" t="n">
        <f aca="false" ca="false" dt2D="false" dtr="false" t="normal">D7-C7</f>
        <v>13020</v>
      </c>
      <c r="F7" s="74" t="n">
        <f aca="false" ca="false" dt2D="false" dtr="false" t="normal">ROUND(D7/C7*100, 1)</f>
        <v>109.3</v>
      </c>
    </row>
    <row customFormat="true" ht="30" outlineLevel="0" r="8" s="13">
      <c r="A8" s="75" t="n">
        <v>602</v>
      </c>
      <c r="B8" s="76" t="s">
        <v>15</v>
      </c>
      <c r="C8" s="53" t="n">
        <v>41406</v>
      </c>
      <c r="D8" s="54" t="n">
        <v>92870</v>
      </c>
      <c r="E8" s="68" t="n">
        <f aca="false" ca="false" dt2D="false" dtr="false" t="normal">D8-C8</f>
        <v>51464</v>
      </c>
      <c r="F8" s="74" t="n">
        <f aca="false" ca="false" dt2D="false" dtr="false" t="normal">ROUND(D8/C8*100, 1)</f>
        <v>224.29999999999998</v>
      </c>
    </row>
    <row customFormat="true" ht="30" outlineLevel="0" r="9" s="13">
      <c r="A9" s="75" t="n">
        <v>604</v>
      </c>
      <c r="B9" s="76" t="s">
        <v>16</v>
      </c>
      <c r="C9" s="53" t="n">
        <v>64502</v>
      </c>
      <c r="D9" s="54" t="n">
        <v>78254</v>
      </c>
      <c r="E9" s="68" t="n">
        <f aca="false" ca="false" dt2D="false" dtr="false" t="normal">D9-C9</f>
        <v>13752</v>
      </c>
      <c r="F9" s="74" t="n">
        <f aca="false" ca="false" dt2D="false" dtr="false" t="normal">ROUND(D9/C9*100, 1)</f>
        <v>121.30000000000001</v>
      </c>
    </row>
    <row customFormat="true" customHeight="true" ht="30" outlineLevel="0" r="10" s="13">
      <c r="A10" s="75" t="n">
        <v>605</v>
      </c>
      <c r="B10" s="76" t="s">
        <v>39</v>
      </c>
      <c r="C10" s="53" t="n">
        <v>15648</v>
      </c>
      <c r="D10" s="54" t="n">
        <v>18274</v>
      </c>
      <c r="E10" s="68" t="n">
        <f aca="false" ca="false" dt2D="false" dtr="false" t="normal">D10-C10</f>
        <v>2626</v>
      </c>
      <c r="F10" s="74" t="n">
        <f aca="false" ca="false" dt2D="false" dtr="false" t="normal">ROUND(D10/C10*100, 1)</f>
        <v>116.8</v>
      </c>
    </row>
    <row customFormat="true" ht="30" outlineLevel="0" r="11" s="13">
      <c r="A11" s="75" t="n">
        <v>606</v>
      </c>
      <c r="B11" s="76" t="s">
        <v>18</v>
      </c>
      <c r="C11" s="53" t="n">
        <v>1992155</v>
      </c>
      <c r="D11" s="54" t="n">
        <v>2192846</v>
      </c>
      <c r="E11" s="68" t="n">
        <f aca="false" ca="false" dt2D="false" dtr="false" t="normal">D11-C11</f>
        <v>200691</v>
      </c>
      <c r="F11" s="74" t="n">
        <f aca="false" ca="false" dt2D="false" dtr="false" t="normal">ROUND(D11/C11*100, 1)</f>
        <v>110.1</v>
      </c>
    </row>
    <row customFormat="true" customHeight="true" ht="30" outlineLevel="0" r="12" s="13">
      <c r="A12" s="75" t="n">
        <v>607</v>
      </c>
      <c r="B12" s="76" t="s">
        <v>19</v>
      </c>
      <c r="C12" s="53" t="n">
        <v>310540</v>
      </c>
      <c r="D12" s="54" t="n">
        <v>242053</v>
      </c>
      <c r="E12" s="68" t="n">
        <f aca="false" ca="false" dt2D="false" dtr="false" t="normal">D12-C12</f>
        <v>-68487</v>
      </c>
      <c r="F12" s="77" t="n">
        <f aca="false" ca="false" dt2D="false" dtr="false" t="normal">ROUND(D12/C12*100, 1)</f>
        <v>77.9</v>
      </c>
    </row>
    <row customFormat="true" ht="45" outlineLevel="0" r="13" s="13">
      <c r="A13" s="75" t="n">
        <v>609</v>
      </c>
      <c r="B13" s="76" t="s">
        <v>20</v>
      </c>
      <c r="C13" s="53" t="n">
        <v>1122799</v>
      </c>
      <c r="D13" s="54" t="n">
        <v>1167431</v>
      </c>
      <c r="E13" s="68" t="n">
        <f aca="false" ca="false" dt2D="false" dtr="false" t="normal">D13-C13</f>
        <v>44632</v>
      </c>
      <c r="F13" s="74" t="n">
        <f aca="false" ca="false" dt2D="false" dtr="false" t="normal">ROUND(D13/C13*100, 1)</f>
        <v>104</v>
      </c>
    </row>
    <row customFormat="true" ht="30" outlineLevel="0" r="14" s="13">
      <c r="A14" s="75" t="n">
        <v>611</v>
      </c>
      <c r="B14" s="76" t="s">
        <v>21</v>
      </c>
      <c r="C14" s="53" t="n">
        <v>107412</v>
      </c>
      <c r="D14" s="54" t="n">
        <v>115300</v>
      </c>
      <c r="E14" s="68" t="n">
        <f aca="false" ca="false" dt2D="false" dtr="false" t="normal">D14-C14</f>
        <v>7888</v>
      </c>
      <c r="F14" s="74" t="n">
        <f aca="false" ca="false" dt2D="false" dtr="false" t="normal">ROUND(D14/C14*100, 1)</f>
        <v>107.3</v>
      </c>
    </row>
    <row customFormat="true" ht="30" outlineLevel="0" r="15" s="13">
      <c r="A15" s="75" t="n">
        <v>617</v>
      </c>
      <c r="B15" s="76" t="s">
        <v>22</v>
      </c>
      <c r="C15" s="53" t="n">
        <v>64388</v>
      </c>
      <c r="D15" s="54" t="n">
        <v>74981</v>
      </c>
      <c r="E15" s="68" t="n">
        <f aca="false" ca="false" dt2D="false" dtr="false" t="normal">D15-C15</f>
        <v>10593</v>
      </c>
      <c r="F15" s="74" t="n">
        <f aca="false" ca="false" dt2D="false" dtr="false" t="normal">ROUND(D15/C15*100, 1)</f>
        <v>116.5</v>
      </c>
    </row>
    <row customFormat="true" ht="30" outlineLevel="0" r="16" s="13">
      <c r="A16" s="75" t="n">
        <v>618</v>
      </c>
      <c r="B16" s="76" t="s">
        <v>23</v>
      </c>
      <c r="C16" s="53" t="n">
        <v>52152</v>
      </c>
      <c r="D16" s="54" t="n">
        <v>61365</v>
      </c>
      <c r="E16" s="68" t="n">
        <f aca="false" ca="false" dt2D="false" dtr="false" t="normal">D16-C16</f>
        <v>9213</v>
      </c>
      <c r="F16" s="74" t="n">
        <f aca="false" ca="false" dt2D="false" dtr="false" t="normal">ROUND(D16/C16*100, 1)</f>
        <v>117.7</v>
      </c>
    </row>
    <row customFormat="true" ht="30" outlineLevel="0" r="17" s="13">
      <c r="A17" s="75" t="n">
        <v>619</v>
      </c>
      <c r="B17" s="76" t="s">
        <v>24</v>
      </c>
      <c r="C17" s="53" t="n">
        <v>93845</v>
      </c>
      <c r="D17" s="54" t="n">
        <v>122118</v>
      </c>
      <c r="E17" s="68" t="n">
        <f aca="false" ca="false" dt2D="false" dtr="false" t="normal">D17-C17</f>
        <v>28273</v>
      </c>
      <c r="F17" s="74" t="n">
        <f aca="false" ca="false" dt2D="false" dtr="false" t="normal">ROUND(D17/C17*100, 1)</f>
        <v>130.1</v>
      </c>
    </row>
    <row customFormat="true" ht="30" outlineLevel="0" r="18" s="13">
      <c r="A18" s="75" t="n">
        <v>620</v>
      </c>
      <c r="B18" s="76" t="s">
        <v>25</v>
      </c>
      <c r="C18" s="53" t="n">
        <v>395079</v>
      </c>
      <c r="D18" s="54" t="n">
        <v>365723</v>
      </c>
      <c r="E18" s="68" t="n">
        <f aca="false" ca="false" dt2D="false" dtr="false" t="normal">D18-C18</f>
        <v>-29356</v>
      </c>
      <c r="F18" s="74" t="n">
        <f aca="false" ca="false" dt2D="false" dtr="false" t="normal">ROUND(D18/C18*100, 1)</f>
        <v>92.6</v>
      </c>
    </row>
    <row customFormat="true" ht="30" outlineLevel="0" r="19" s="13">
      <c r="A19" s="75" t="n">
        <v>621</v>
      </c>
      <c r="B19" s="76" t="s">
        <v>26</v>
      </c>
      <c r="C19" s="53" t="n">
        <v>583844</v>
      </c>
      <c r="D19" s="54" t="n">
        <v>130869</v>
      </c>
      <c r="E19" s="68" t="n">
        <f aca="false" ca="false" dt2D="false" dtr="false" t="normal">D19-C19</f>
        <v>-452975</v>
      </c>
      <c r="F19" s="74" t="n">
        <f aca="false" ca="false" dt2D="false" dtr="false" t="normal">ROUND(D19/C19*100, 1)</f>
        <v>22.400000000000002</v>
      </c>
    </row>
    <row customFormat="true" ht="45" outlineLevel="0" r="20" s="13">
      <c r="A20" s="75" t="n">
        <v>624</v>
      </c>
      <c r="B20" s="76" t="s">
        <v>27</v>
      </c>
      <c r="C20" s="53" t="n">
        <v>35170</v>
      </c>
      <c r="D20" s="54" t="n">
        <v>38478</v>
      </c>
      <c r="E20" s="68" t="n">
        <f aca="false" ca="false" dt2D="false" dtr="false" t="normal">D20-C20</f>
        <v>3308</v>
      </c>
      <c r="F20" s="74" t="n">
        <f aca="false" ca="false" dt2D="false" dtr="false" t="normal">ROUND(D20/C20*100, 1)</f>
        <v>109.4</v>
      </c>
    </row>
    <row customFormat="true" ht="30.75" outlineLevel="0" r="21" s="13">
      <c r="A21" s="78" t="n">
        <v>643</v>
      </c>
      <c r="B21" s="79" t="s">
        <v>28</v>
      </c>
      <c r="C21" s="53" t="n">
        <v>8195</v>
      </c>
      <c r="D21" s="54" t="n">
        <v>7766</v>
      </c>
      <c r="E21" s="68" t="n">
        <f aca="false" ca="false" dt2D="false" dtr="false" t="normal">D21-C21</f>
        <v>-429</v>
      </c>
      <c r="F21" s="74" t="n">
        <f aca="false" ca="false" dt2D="false" dtr="false" t="normal">ROUND(D21/C21*100, 1)</f>
        <v>94.80000000000001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5052298</v>
      </c>
      <c r="D22" s="59" t="n">
        <f aca="false" ca="false" dt2D="false" dtr="false" t="normal">SUM(D6:D21)</f>
        <v>4889979</v>
      </c>
      <c r="E22" s="60" t="n">
        <f aca="false" ca="false" dt2D="false" dtr="false" t="normal">SUM(E6:E21)</f>
        <v>-162319</v>
      </c>
      <c r="F22" s="61" t="n">
        <f aca="false" ca="false" dt2D="false" dtr="false" t="normal">ROUND(D22/C22*100, 1)</f>
        <v>96.8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37" t="s">
        <v>46</v>
      </c>
      <c r="B24" s="38" t="n"/>
      <c r="C24" s="39" t="n"/>
      <c r="D24" s="37" t="n"/>
      <c r="E24" s="62" t="n"/>
    </row>
    <row ht="15" outlineLevel="0" r="25">
      <c r="A25" s="37" t="s">
        <v>47</v>
      </c>
      <c r="B25" s="38" t="n"/>
      <c r="C25" s="39" t="n"/>
      <c r="D25" s="37" t="n"/>
      <c r="E25" s="62" t="n"/>
      <c r="F25" s="64" t="n"/>
      <c r="G25" s="1" t="n"/>
    </row>
    <row customFormat="true" ht="15.75" outlineLevel="0" r="26" s="65">
      <c r="A26" s="37" t="s">
        <v>48</v>
      </c>
      <c r="B26" s="38" t="n"/>
      <c r="C26" s="39" t="n"/>
      <c r="D26" s="37" t="n"/>
      <c r="E26" s="62" t="n"/>
      <c r="F26" s="42" t="n"/>
    </row>
    <row customHeight="true" ht="16.8999996185303" outlineLevel="0" r="27">
      <c r="A27" s="37" t="s">
        <v>49</v>
      </c>
      <c r="B27" s="38" t="n"/>
      <c r="C27" s="39" t="n"/>
      <c r="D27" s="37" t="n"/>
      <c r="E27" s="41" t="n"/>
      <c r="F27" s="42" t="n"/>
    </row>
    <row ht="15.75" outlineLevel="0" r="28">
      <c r="A28" s="37" t="s">
        <v>50</v>
      </c>
      <c r="B28" s="43" t="n"/>
      <c r="C28" s="44" t="n"/>
      <c r="E28" s="42" t="n"/>
    </row>
    <row ht="15" outlineLevel="0" r="29">
      <c r="A29" s="37" t="s">
        <v>33</v>
      </c>
      <c r="B29" s="43" t="n"/>
      <c r="C29" s="41" t="n"/>
      <c r="F29" s="41" t="s">
        <v>51</v>
      </c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S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1" min="9" outlineLevel="0" style="2" width="7.85546847444415"/>
    <col customWidth="true" max="248" min="192" outlineLevel="0" style="2" width="8.85546864361033"/>
    <col customWidth="true" max="249" min="249" outlineLevel="0" style="2" width="4.85546864361033"/>
    <col customWidth="true" max="250" min="250" outlineLevel="0" style="2" width="41.4257799449093"/>
    <col customWidth="true" max="251" min="251" outlineLevel="0" style="2" width="17.2851568348128"/>
    <col bestFit="true" customWidth="true" hidden="true" max="253" min="252" outlineLevel="0" style="2" width="17.2851568348128"/>
    <col bestFit="true" customWidth="true" max="16384" min="254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54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71" t="n">
        <v>600</v>
      </c>
      <c r="B6" s="72" t="s">
        <v>13</v>
      </c>
      <c r="C6" s="53" t="n">
        <v>29949</v>
      </c>
      <c r="D6" s="54" t="n">
        <v>33968</v>
      </c>
      <c r="E6" s="73" t="n">
        <f aca="false" ca="false" dt2D="false" dtr="false" t="normal">D6-C6</f>
        <v>4019</v>
      </c>
      <c r="F6" s="74" t="n">
        <f aca="false" ca="false" dt2D="false" dtr="false" t="normal">ROUND(D6/C6*100, 1)</f>
        <v>113.39999999999999</v>
      </c>
    </row>
    <row customFormat="true" ht="15" outlineLevel="0" r="7" s="13">
      <c r="A7" s="75" t="n">
        <v>601</v>
      </c>
      <c r="B7" s="76" t="s">
        <v>14</v>
      </c>
      <c r="C7" s="53" t="n">
        <v>158934</v>
      </c>
      <c r="D7" s="54" t="n">
        <v>174839</v>
      </c>
      <c r="E7" s="68" t="n">
        <f aca="false" ca="false" dt2D="false" dtr="false" t="normal">D7-C7</f>
        <v>15905</v>
      </c>
      <c r="F7" s="74" t="n">
        <f aca="false" ca="false" dt2D="false" dtr="false" t="normal">ROUND(D7/C7*100, 1)</f>
        <v>110.00000000000001</v>
      </c>
    </row>
    <row customFormat="true" ht="30" outlineLevel="0" r="8" s="13">
      <c r="A8" s="75" t="n">
        <v>602</v>
      </c>
      <c r="B8" s="76" t="s">
        <v>15</v>
      </c>
      <c r="C8" s="53" t="n">
        <v>48684</v>
      </c>
      <c r="D8" s="54" t="n">
        <v>101136</v>
      </c>
      <c r="E8" s="68" t="n">
        <f aca="false" ca="false" dt2D="false" dtr="false" t="normal">D8-C8</f>
        <v>52452</v>
      </c>
      <c r="F8" s="74" t="n">
        <f aca="false" ca="false" dt2D="false" dtr="false" t="normal">ROUND(D8/C8*100, 1)</f>
        <v>207.7</v>
      </c>
    </row>
    <row customFormat="true" ht="30" outlineLevel="0" r="9" s="13">
      <c r="A9" s="75" t="n">
        <v>604</v>
      </c>
      <c r="B9" s="76" t="s">
        <v>16</v>
      </c>
      <c r="C9" s="53" t="n">
        <v>74278</v>
      </c>
      <c r="D9" s="54" t="n">
        <v>89393</v>
      </c>
      <c r="E9" s="68" t="n">
        <f aca="false" ca="false" dt2D="false" dtr="false" t="normal">D9-C9</f>
        <v>15115</v>
      </c>
      <c r="F9" s="74" t="n">
        <f aca="false" ca="false" dt2D="false" dtr="false" t="normal">ROUND(D9/C9*100, 1)</f>
        <v>120.30000000000001</v>
      </c>
    </row>
    <row customFormat="true" customHeight="true" ht="30" outlineLevel="0" r="10" s="13">
      <c r="A10" s="75" t="n">
        <v>605</v>
      </c>
      <c r="B10" s="76" t="s">
        <v>39</v>
      </c>
      <c r="C10" s="53" t="n">
        <v>19470</v>
      </c>
      <c r="D10" s="54" t="n">
        <v>21103</v>
      </c>
      <c r="E10" s="68" t="n">
        <f aca="false" ca="false" dt2D="false" dtr="false" t="normal">D10-C10</f>
        <v>1633</v>
      </c>
      <c r="F10" s="74" t="n">
        <f aca="false" ca="false" dt2D="false" dtr="false" t="normal">ROUND(D10/C10*100, 1)</f>
        <v>108.4</v>
      </c>
    </row>
    <row customFormat="true" ht="30" outlineLevel="0" r="11" s="13">
      <c r="A11" s="75" t="n">
        <v>606</v>
      </c>
      <c r="B11" s="76" t="s">
        <v>18</v>
      </c>
      <c r="C11" s="53" t="n">
        <v>2208439</v>
      </c>
      <c r="D11" s="54" t="n">
        <v>2474835</v>
      </c>
      <c r="E11" s="68" t="n">
        <f aca="false" ca="false" dt2D="false" dtr="false" t="normal">D11-C11</f>
        <v>266396</v>
      </c>
      <c r="F11" s="74" t="n">
        <f aca="false" ca="false" dt2D="false" dtr="false" t="normal">ROUND(D11/C11*100, 1)</f>
        <v>112.1</v>
      </c>
    </row>
    <row customFormat="true" customHeight="true" ht="30" outlineLevel="0" r="12" s="13">
      <c r="A12" s="75" t="n">
        <v>607</v>
      </c>
      <c r="B12" s="76" t="s">
        <v>19</v>
      </c>
      <c r="C12" s="53" t="n">
        <v>465750</v>
      </c>
      <c r="D12" s="54" t="n">
        <v>265668</v>
      </c>
      <c r="E12" s="68" t="n">
        <f aca="false" ca="false" dt2D="false" dtr="false" t="normal">D12-C12</f>
        <v>-200082</v>
      </c>
      <c r="F12" s="77" t="n">
        <f aca="false" ca="false" dt2D="false" dtr="false" t="normal">ROUND(D12/C12*100, 1)</f>
        <v>57</v>
      </c>
    </row>
    <row customFormat="true" ht="45" outlineLevel="0" r="13" s="13">
      <c r="A13" s="75" t="n">
        <v>609</v>
      </c>
      <c r="B13" s="76" t="s">
        <v>20</v>
      </c>
      <c r="C13" s="53" t="n">
        <v>1276723</v>
      </c>
      <c r="D13" s="54" t="n">
        <v>1326767</v>
      </c>
      <c r="E13" s="68" t="n">
        <f aca="false" ca="false" dt2D="false" dtr="false" t="normal">D13-C13</f>
        <v>50044</v>
      </c>
      <c r="F13" s="74" t="n">
        <f aca="false" ca="false" dt2D="false" dtr="false" t="normal">ROUND(D13/C13*100, 1)</f>
        <v>103.89999999999999</v>
      </c>
    </row>
    <row customFormat="true" ht="30" outlineLevel="0" r="14" s="13">
      <c r="A14" s="75" t="n">
        <v>611</v>
      </c>
      <c r="B14" s="76" t="s">
        <v>21</v>
      </c>
      <c r="C14" s="53" t="n">
        <v>118409</v>
      </c>
      <c r="D14" s="54" t="n">
        <v>129109</v>
      </c>
      <c r="E14" s="68" t="n">
        <f aca="false" ca="false" dt2D="false" dtr="false" t="normal">D14-C14</f>
        <v>10700</v>
      </c>
      <c r="F14" s="74" t="n">
        <f aca="false" ca="false" dt2D="false" dtr="false" t="normal">ROUND(D14/C14*100, 1)</f>
        <v>109.00000000000001</v>
      </c>
    </row>
    <row customFormat="true" ht="30" outlineLevel="0" r="15" s="13">
      <c r="A15" s="75" t="n">
        <v>617</v>
      </c>
      <c r="B15" s="76" t="s">
        <v>22</v>
      </c>
      <c r="C15" s="53" t="n">
        <v>77764</v>
      </c>
      <c r="D15" s="54" t="n">
        <v>99842</v>
      </c>
      <c r="E15" s="68" t="n">
        <f aca="false" ca="false" dt2D="false" dtr="false" t="normal">D15-C15</f>
        <v>22078</v>
      </c>
      <c r="F15" s="74" t="n">
        <f aca="false" ca="false" dt2D="false" dtr="false" t="normal">ROUND(D15/C15*100, 1)</f>
        <v>128.4</v>
      </c>
    </row>
    <row customFormat="true" ht="30" outlineLevel="0" r="16" s="13">
      <c r="A16" s="75" t="n">
        <v>618</v>
      </c>
      <c r="B16" s="76" t="s">
        <v>23</v>
      </c>
      <c r="C16" s="53" t="n">
        <v>63196</v>
      </c>
      <c r="D16" s="54" t="n">
        <v>75847</v>
      </c>
      <c r="E16" s="68" t="n">
        <f aca="false" ca="false" dt2D="false" dtr="false" t="normal">D16-C16</f>
        <v>12651</v>
      </c>
      <c r="F16" s="74" t="n">
        <f aca="false" ca="false" dt2D="false" dtr="false" t="normal">ROUND(D16/C16*100, 1)</f>
        <v>120</v>
      </c>
    </row>
    <row customFormat="true" ht="30" outlineLevel="0" r="17" s="13">
      <c r="A17" s="75" t="n">
        <v>619</v>
      </c>
      <c r="B17" s="76" t="s">
        <v>24</v>
      </c>
      <c r="C17" s="53" t="n">
        <v>110076</v>
      </c>
      <c r="D17" s="54" t="n">
        <v>140222</v>
      </c>
      <c r="E17" s="68" t="n">
        <f aca="false" ca="false" dt2D="false" dtr="false" t="normal">D17-C17</f>
        <v>30146</v>
      </c>
      <c r="F17" s="74" t="n">
        <f aca="false" ca="false" dt2D="false" dtr="false" t="normal">ROUND(D17/C17*100, 1)</f>
        <v>127.4</v>
      </c>
    </row>
    <row customFormat="true" ht="30" outlineLevel="0" r="18" s="13">
      <c r="A18" s="75" t="n">
        <v>620</v>
      </c>
      <c r="B18" s="76" t="s">
        <v>25</v>
      </c>
      <c r="C18" s="53" t="n">
        <v>582449</v>
      </c>
      <c r="D18" s="54" t="n">
        <v>567630</v>
      </c>
      <c r="E18" s="68" t="n">
        <f aca="false" ca="false" dt2D="false" dtr="false" t="normal">D18-C18</f>
        <v>-14819</v>
      </c>
      <c r="F18" s="74" t="n">
        <f aca="false" ca="false" dt2D="false" dtr="false" t="normal">ROUND(D18/C18*100, 1)</f>
        <v>97.5</v>
      </c>
    </row>
    <row customFormat="true" ht="30" outlineLevel="0" r="19" s="13">
      <c r="A19" s="75" t="n">
        <v>621</v>
      </c>
      <c r="B19" s="76" t="s">
        <v>26</v>
      </c>
      <c r="C19" s="53" t="n">
        <v>752115</v>
      </c>
      <c r="D19" s="54" t="n">
        <v>188461</v>
      </c>
      <c r="E19" s="68" t="n">
        <f aca="false" ca="false" dt2D="false" dtr="false" t="normal">D19-C19</f>
        <v>-563654</v>
      </c>
      <c r="F19" s="74" t="n">
        <f aca="false" ca="false" dt2D="false" dtr="false" t="normal">ROUND(D19/C19*100, 1)</f>
        <v>25.099999999999998</v>
      </c>
    </row>
    <row customFormat="true" ht="45" outlineLevel="0" r="20" s="13">
      <c r="A20" s="75" t="n">
        <v>624</v>
      </c>
      <c r="B20" s="76" t="s">
        <v>27</v>
      </c>
      <c r="C20" s="53" t="n">
        <v>41418</v>
      </c>
      <c r="D20" s="54" t="n">
        <v>46220</v>
      </c>
      <c r="E20" s="68" t="n">
        <f aca="false" ca="false" dt2D="false" dtr="false" t="normal">D20-C20</f>
        <v>4802</v>
      </c>
      <c r="F20" s="74" t="n">
        <f aca="false" ca="false" dt2D="false" dtr="false" t="normal">ROUND(D20/C20*100, 1)</f>
        <v>111.60000000000001</v>
      </c>
    </row>
    <row customFormat="true" ht="30.75" outlineLevel="0" r="21" s="13">
      <c r="A21" s="78" t="n">
        <v>643</v>
      </c>
      <c r="B21" s="79" t="s">
        <v>28</v>
      </c>
      <c r="C21" s="53" t="n">
        <v>8999</v>
      </c>
      <c r="D21" s="54" t="n">
        <v>9017</v>
      </c>
      <c r="E21" s="68" t="n">
        <f aca="false" ca="false" dt2D="false" dtr="false" t="normal">D21-C21</f>
        <v>18</v>
      </c>
      <c r="F21" s="74" t="n">
        <f aca="false" ca="false" dt2D="false" dtr="false" t="normal">ROUND(D21/C21*100, 1)</f>
        <v>100.2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6036653</v>
      </c>
      <c r="D22" s="59" t="n">
        <f aca="false" ca="false" dt2D="false" dtr="false" t="normal">SUM(D6:D21)</f>
        <v>5744057</v>
      </c>
      <c r="E22" s="60" t="n">
        <f aca="false" ca="false" dt2D="false" dtr="false" t="normal">SUM(E6:E21)</f>
        <v>-292596</v>
      </c>
      <c r="F22" s="61" t="n">
        <f aca="false" ca="false" dt2D="false" dtr="false" t="normal">ROUND(D22/C22*100, 1)</f>
        <v>95.19999999999999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37" t="s">
        <v>46</v>
      </c>
      <c r="B24" s="38" t="n"/>
      <c r="C24" s="39" t="n"/>
      <c r="D24" s="37" t="n"/>
      <c r="E24" s="62" t="n"/>
    </row>
    <row ht="15" outlineLevel="0" r="25">
      <c r="A25" s="37" t="s">
        <v>47</v>
      </c>
      <c r="B25" s="38" t="n"/>
      <c r="C25" s="39" t="n"/>
      <c r="D25" s="37" t="n"/>
      <c r="E25" s="62" t="n"/>
      <c r="F25" s="64" t="n"/>
      <c r="G25" s="1" t="n"/>
    </row>
    <row customFormat="true" ht="15.75" outlineLevel="0" r="26" s="65">
      <c r="A26" s="37" t="s">
        <v>48</v>
      </c>
      <c r="B26" s="38" t="n"/>
      <c r="C26" s="39" t="n"/>
      <c r="D26" s="37" t="n"/>
      <c r="E26" s="62" t="n"/>
      <c r="F26" s="42" t="n"/>
    </row>
    <row customHeight="true" ht="16.8999996185303" outlineLevel="0" r="27">
      <c r="A27" s="37" t="s">
        <v>49</v>
      </c>
      <c r="B27" s="38" t="n"/>
      <c r="C27" s="39" t="n"/>
      <c r="D27" s="37" t="n"/>
      <c r="E27" s="41" t="n"/>
      <c r="F27" s="42" t="n"/>
    </row>
    <row ht="15.75" outlineLevel="0" r="28">
      <c r="A28" s="37" t="s">
        <v>50</v>
      </c>
      <c r="B28" s="43" t="n"/>
      <c r="C28" s="44" t="n"/>
      <c r="E28" s="42" t="n"/>
    </row>
    <row ht="15" outlineLevel="0" r="29">
      <c r="A29" s="37" t="s">
        <v>33</v>
      </c>
      <c r="B29" s="43" t="n"/>
      <c r="C29" s="41" t="n"/>
      <c r="F29" s="41" t="s">
        <v>51</v>
      </c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xl/worksheets/sheet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S34"/>
  <sheetViews>
    <sheetView showZeros="true" workbookViewId="0"/>
  </sheetViews>
  <sheetFormatPr baseColWidth="8" customHeight="false" defaultColWidth="17.2851568348128" defaultRowHeight="12.75" zeroHeight="false"/>
  <cols>
    <col customWidth="true" max="1" min="1" outlineLevel="0" style="1" width="4.85546864361033"/>
    <col customWidth="true" max="2" min="2" outlineLevel="0" style="1" width="40.4257804524079"/>
    <col customWidth="true" max="3" min="3" outlineLevel="0" style="1" width="14.5703129929608"/>
    <col customWidth="true" max="4" min="4" outlineLevel="0" style="1" width="14.7109374563868"/>
    <col customWidth="true" max="5" min="5" outlineLevel="0" style="1" width="13.4257806215741"/>
    <col customWidth="true" max="7" min="6" outlineLevel="0" style="2" width="7.85546847444415"/>
    <col customWidth="true" max="8" min="8" outlineLevel="0" style="2" width="30.8554676286132"/>
    <col customWidth="true" max="191" min="9" outlineLevel="0" style="2" width="7.85546847444415"/>
    <col customWidth="true" max="248" min="192" outlineLevel="0" style="2" width="8.85546864361033"/>
    <col customWidth="true" max="249" min="249" outlineLevel="0" style="2" width="4.85546864361033"/>
    <col customWidth="true" max="250" min="250" outlineLevel="0" style="2" width="41.4257799449093"/>
    <col customWidth="true" max="251" min="251" outlineLevel="0" style="2" width="17.2851568348128"/>
    <col bestFit="true" customWidth="true" hidden="true" max="253" min="252" outlineLevel="0" style="2" width="17.2851568348128"/>
    <col bestFit="true" customWidth="true" max="16384" min="254" outlineLevel="0" style="2" width="17.2851568348128"/>
  </cols>
  <sheetData>
    <row ht="15.75" outlineLevel="0" r="1">
      <c r="A1" s="47" t="s">
        <v>1</v>
      </c>
      <c r="B1" s="47" t="s"/>
      <c r="C1" s="47" t="s"/>
      <c r="D1" s="47" t="s"/>
      <c r="E1" s="47" t="s"/>
      <c r="F1" s="47" t="s"/>
    </row>
    <row ht="15.75" outlineLevel="0" r="2">
      <c r="A2" s="47" t="s">
        <v>2</v>
      </c>
      <c r="B2" s="47" t="s"/>
      <c r="C2" s="47" t="s"/>
      <c r="D2" s="47" t="s"/>
      <c r="E2" s="47" t="s"/>
      <c r="F2" s="47" t="s"/>
    </row>
    <row ht="15.75" outlineLevel="0" r="3">
      <c r="A3" s="48" t="s">
        <v>55</v>
      </c>
      <c r="B3" s="48" t="s"/>
      <c r="C3" s="48" t="s"/>
      <c r="D3" s="48" t="s"/>
      <c r="E3" s="48" t="s"/>
      <c r="F3" s="48" t="s"/>
    </row>
    <row ht="15.75" outlineLevel="0" r="4">
      <c r="A4" s="6" t="n"/>
      <c r="B4" s="6" t="n"/>
      <c r="C4" s="6" t="n"/>
      <c r="D4" s="6" t="n"/>
      <c r="E4" s="2" t="n"/>
      <c r="F4" s="7" t="s">
        <v>36</v>
      </c>
    </row>
    <row customFormat="true" customHeight="true" ht="54.9500007629395" outlineLevel="0" r="5" s="2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customFormat="true" ht="15" outlineLevel="0" r="6" s="13">
      <c r="A6" s="71" t="n">
        <v>600</v>
      </c>
      <c r="B6" s="72" t="s">
        <v>13</v>
      </c>
      <c r="C6" s="53" t="n">
        <v>34256</v>
      </c>
      <c r="D6" s="70" t="n">
        <v>37861</v>
      </c>
      <c r="E6" s="73" t="n">
        <f aca="false" ca="false" dt2D="false" dtr="false" t="normal">D6-C6</f>
        <v>3605</v>
      </c>
      <c r="F6" s="74" t="n">
        <f aca="false" ca="false" dt2D="false" dtr="false" t="normal">ROUND(D6/C6*100, 1)</f>
        <v>110.5</v>
      </c>
    </row>
    <row customFormat="true" ht="15" outlineLevel="0" r="7" s="13">
      <c r="A7" s="75" t="n">
        <v>601</v>
      </c>
      <c r="B7" s="76" t="s">
        <v>14</v>
      </c>
      <c r="C7" s="53" t="n">
        <v>179886</v>
      </c>
      <c r="D7" s="70" t="n">
        <v>199071</v>
      </c>
      <c r="E7" s="68" t="n">
        <f aca="false" ca="false" dt2D="false" dtr="false" t="normal">D7-C7</f>
        <v>19185</v>
      </c>
      <c r="F7" s="74" t="n">
        <f aca="false" ca="false" dt2D="false" dtr="false" t="normal">ROUND(D7/C7*100, 1)</f>
        <v>110.7</v>
      </c>
    </row>
    <row customFormat="true" ht="30" outlineLevel="0" r="8" s="13">
      <c r="A8" s="75" t="n">
        <v>602</v>
      </c>
      <c r="B8" s="76" t="s">
        <v>15</v>
      </c>
      <c r="C8" s="53" t="n">
        <v>60695</v>
      </c>
      <c r="D8" s="70" t="n">
        <v>109712</v>
      </c>
      <c r="E8" s="68" t="n">
        <f aca="false" ca="false" dt2D="false" dtr="false" t="normal">D8-C8</f>
        <v>49017</v>
      </c>
      <c r="F8" s="74" t="n">
        <f aca="false" ca="false" dt2D="false" dtr="false" t="normal">ROUND(D8/C8*100, 1)</f>
        <v>180.8</v>
      </c>
    </row>
    <row customFormat="true" ht="30" outlineLevel="0" r="9" s="13">
      <c r="A9" s="75" t="n">
        <v>604</v>
      </c>
      <c r="B9" s="76" t="s">
        <v>16</v>
      </c>
      <c r="C9" s="53" t="n">
        <v>84659</v>
      </c>
      <c r="D9" s="70" t="n">
        <v>100260</v>
      </c>
      <c r="E9" s="68" t="n">
        <f aca="false" ca="false" dt2D="false" dtr="false" t="normal">D9-C9</f>
        <v>15601</v>
      </c>
      <c r="F9" s="74" t="n">
        <f aca="false" ca="false" dt2D="false" dtr="false" t="normal">ROUND(D9/C9*100, 1)</f>
        <v>118.39999999999999</v>
      </c>
    </row>
    <row customFormat="true" customHeight="true" ht="30" outlineLevel="0" r="10" s="13">
      <c r="A10" s="75" t="n">
        <v>605</v>
      </c>
      <c r="B10" s="76" t="s">
        <v>39</v>
      </c>
      <c r="C10" s="53" t="n">
        <v>22338</v>
      </c>
      <c r="D10" s="70" t="n">
        <v>23706</v>
      </c>
      <c r="E10" s="68" t="n">
        <f aca="false" ca="false" dt2D="false" dtr="false" t="normal">D10-C10</f>
        <v>1368</v>
      </c>
      <c r="F10" s="74" t="n">
        <f aca="false" ca="false" dt2D="false" dtr="false" t="normal">ROUND(D10/C10*100, 1)</f>
        <v>106.1</v>
      </c>
    </row>
    <row customFormat="true" ht="30" outlineLevel="0" r="11" s="13">
      <c r="A11" s="75" t="n">
        <v>606</v>
      </c>
      <c r="B11" s="76" t="s">
        <v>18</v>
      </c>
      <c r="C11" s="53" t="n">
        <v>2436016</v>
      </c>
      <c r="D11" s="70" t="n">
        <v>2735975</v>
      </c>
      <c r="E11" s="68" t="n">
        <f aca="false" ca="false" dt2D="false" dtr="false" t="normal">D11-C11</f>
        <v>299959</v>
      </c>
      <c r="F11" s="74" t="n">
        <f aca="false" ca="false" dt2D="false" dtr="false" t="normal">ROUND(D11/C11*100, 1)</f>
        <v>112.3</v>
      </c>
    </row>
    <row customFormat="true" customHeight="true" ht="30" outlineLevel="0" r="12" s="13">
      <c r="A12" s="75" t="n">
        <v>607</v>
      </c>
      <c r="B12" s="76" t="s">
        <v>19</v>
      </c>
      <c r="C12" s="53" t="n">
        <v>486980</v>
      </c>
      <c r="D12" s="70" t="n">
        <v>287595</v>
      </c>
      <c r="E12" s="68" t="n">
        <f aca="false" ca="false" dt2D="false" dtr="false" t="normal">D12-C12</f>
        <v>-199385</v>
      </c>
      <c r="F12" s="77" t="n">
        <f aca="false" ca="false" dt2D="false" dtr="false" t="normal">ROUND(D12/C12*100, 1)</f>
        <v>59.1</v>
      </c>
    </row>
    <row customFormat="true" ht="45" outlineLevel="0" r="13" s="13">
      <c r="A13" s="75" t="n">
        <v>609</v>
      </c>
      <c r="B13" s="76" t="s">
        <v>20</v>
      </c>
      <c r="C13" s="53" t="n">
        <v>1428119</v>
      </c>
      <c r="D13" s="70" t="n">
        <v>1484493</v>
      </c>
      <c r="E13" s="68" t="n">
        <f aca="false" ca="false" dt2D="false" dtr="false" t="normal">D13-C13</f>
        <v>56374</v>
      </c>
      <c r="F13" s="74" t="n">
        <f aca="false" ca="false" dt2D="false" dtr="false" t="normal">ROUND(D13/C13*100, 1)</f>
        <v>103.89999999999999</v>
      </c>
    </row>
    <row customFormat="true" ht="30" outlineLevel="0" r="14" s="13">
      <c r="A14" s="75" t="n">
        <v>611</v>
      </c>
      <c r="B14" s="76" t="s">
        <v>21</v>
      </c>
      <c r="C14" s="53" t="n">
        <v>131724</v>
      </c>
      <c r="D14" s="70" t="n">
        <v>141778</v>
      </c>
      <c r="E14" s="68" t="n">
        <f aca="false" ca="false" dt2D="false" dtr="false" t="normal">D14-C14</f>
        <v>10054</v>
      </c>
      <c r="F14" s="74" t="n">
        <f aca="false" ca="false" dt2D="false" dtr="false" t="normal">ROUND(D14/C14*100, 1)</f>
        <v>107.60000000000001</v>
      </c>
    </row>
    <row customFormat="true" ht="30" outlineLevel="0" r="15" s="13">
      <c r="A15" s="75" t="n">
        <v>617</v>
      </c>
      <c r="B15" s="76" t="s">
        <v>22</v>
      </c>
      <c r="C15" s="53" t="n">
        <v>84600</v>
      </c>
      <c r="D15" s="70" t="n">
        <v>110734</v>
      </c>
      <c r="E15" s="68" t="n">
        <f aca="false" ca="false" dt2D="false" dtr="false" t="normal">D15-C15</f>
        <v>26134</v>
      </c>
      <c r="F15" s="74" t="n">
        <f aca="false" ca="false" dt2D="false" dtr="false" t="normal">ROUND(D15/C15*100, 1)</f>
        <v>130.9</v>
      </c>
    </row>
    <row customFormat="true" ht="30" outlineLevel="0" r="16" s="13">
      <c r="A16" s="75" t="n">
        <v>618</v>
      </c>
      <c r="B16" s="76" t="s">
        <v>23</v>
      </c>
      <c r="C16" s="53" t="n">
        <v>72897</v>
      </c>
      <c r="D16" s="70" t="n">
        <v>90863</v>
      </c>
      <c r="E16" s="68" t="n">
        <f aca="false" ca="false" dt2D="false" dtr="false" t="normal">D16-C16</f>
        <v>17966</v>
      </c>
      <c r="F16" s="74" t="n">
        <f aca="false" ca="false" dt2D="false" dtr="false" t="normal">ROUND(D16/C16*100, 1)</f>
        <v>124.6</v>
      </c>
    </row>
    <row customFormat="true" ht="30" outlineLevel="0" r="17" s="13">
      <c r="A17" s="75" t="n">
        <v>619</v>
      </c>
      <c r="B17" s="76" t="s">
        <v>24</v>
      </c>
      <c r="C17" s="53" t="n">
        <v>128165</v>
      </c>
      <c r="D17" s="70" t="n">
        <v>157992</v>
      </c>
      <c r="E17" s="68" t="n">
        <f aca="false" ca="false" dt2D="false" dtr="false" t="normal">D17-C17</f>
        <v>29827</v>
      </c>
      <c r="F17" s="74" t="n">
        <f aca="false" ca="false" dt2D="false" dtr="false" t="normal">ROUND(D17/C17*100, 1)</f>
        <v>123.30000000000001</v>
      </c>
    </row>
    <row customFormat="true" ht="30" outlineLevel="0" r="18" s="13">
      <c r="A18" s="75" t="n">
        <v>620</v>
      </c>
      <c r="B18" s="76" t="s">
        <v>25</v>
      </c>
      <c r="C18" s="53" t="n">
        <v>855189</v>
      </c>
      <c r="D18" s="70" t="n">
        <v>798824</v>
      </c>
      <c r="E18" s="68" t="n">
        <f aca="false" ca="false" dt2D="false" dtr="false" t="normal">D18-C18</f>
        <v>-56365</v>
      </c>
      <c r="F18" s="74" t="n">
        <f aca="false" ca="false" dt2D="false" dtr="false" t="normal">ROUND(D18/C18*100, 1)</f>
        <v>93.4</v>
      </c>
    </row>
    <row customFormat="true" ht="30" outlineLevel="0" r="19" s="13">
      <c r="A19" s="75" t="n">
        <v>621</v>
      </c>
      <c r="B19" s="76" t="s">
        <v>26</v>
      </c>
      <c r="C19" s="53" t="n">
        <v>845627</v>
      </c>
      <c r="D19" s="70" t="n">
        <v>224155</v>
      </c>
      <c r="E19" s="68" t="n">
        <f aca="false" ca="false" dt2D="false" dtr="false" t="normal">D19-C19</f>
        <v>-621472</v>
      </c>
      <c r="F19" s="74" t="n">
        <f aca="false" ca="false" dt2D="false" dtr="false" t="normal">ROUND(D19/C19*100, 1)</f>
        <v>26.5</v>
      </c>
    </row>
    <row customFormat="true" ht="45" outlineLevel="0" r="20" s="13">
      <c r="A20" s="75" t="n">
        <v>624</v>
      </c>
      <c r="B20" s="76" t="s">
        <v>27</v>
      </c>
      <c r="C20" s="53" t="n">
        <v>48852</v>
      </c>
      <c r="D20" s="70" t="n">
        <v>51668</v>
      </c>
      <c r="E20" s="68" t="n">
        <f aca="false" ca="false" dt2D="false" dtr="false" t="normal">D20-C20</f>
        <v>2816</v>
      </c>
      <c r="F20" s="74" t="n">
        <f aca="false" ca="false" dt2D="false" dtr="false" t="normal">ROUND(D20/C20*100, 1)</f>
        <v>105.80000000000001</v>
      </c>
    </row>
    <row customFormat="true" ht="30.75" outlineLevel="0" r="21" s="13">
      <c r="A21" s="78" t="n">
        <v>643</v>
      </c>
      <c r="B21" s="79" t="s">
        <v>28</v>
      </c>
      <c r="C21" s="53" t="n">
        <v>10047</v>
      </c>
      <c r="D21" s="70" t="n">
        <v>10112</v>
      </c>
      <c r="E21" s="68" t="n">
        <f aca="false" ca="false" dt2D="false" dtr="false" t="normal">D21-C21</f>
        <v>65</v>
      </c>
      <c r="F21" s="74" t="n">
        <f aca="false" ca="false" dt2D="false" dtr="false" t="normal">ROUND(D21/C21*100, 1)</f>
        <v>100.6</v>
      </c>
    </row>
    <row customFormat="true" ht="15" outlineLevel="0" r="22" s="32">
      <c r="A22" s="57" t="s">
        <v>29</v>
      </c>
      <c r="B22" s="58" t="s"/>
      <c r="C22" s="59" t="n">
        <f aca="false" ca="false" dt2D="false" dtr="false" t="normal">SUM(C6:C21)</f>
        <v>6910050</v>
      </c>
      <c r="D22" s="59" t="n">
        <f aca="false" ca="false" dt2D="false" dtr="false" t="normal">SUM(D6:D21)</f>
        <v>6564799</v>
      </c>
      <c r="E22" s="60" t="n">
        <f aca="false" ca="false" dt2D="false" dtr="false" t="normal">SUM(E6:E21)</f>
        <v>-345251</v>
      </c>
      <c r="F22" s="61" t="n">
        <f aca="false" ca="false" dt2D="false" dtr="false" t="normal">ROUND(D22/C22*100, 1)</f>
        <v>95</v>
      </c>
    </row>
    <row outlineLevel="0" r="23">
      <c r="A23" s="62" t="n"/>
      <c r="B23" s="62" t="n"/>
      <c r="C23" s="62" t="n"/>
      <c r="D23" s="62" t="n"/>
      <c r="E23" s="62" t="n"/>
    </row>
    <row customHeight="true" ht="12.6000003814697" outlineLevel="0" r="24">
      <c r="A24" s="37" t="s">
        <v>46</v>
      </c>
      <c r="B24" s="38" t="n"/>
      <c r="C24" s="39" t="n"/>
      <c r="D24" s="37" t="n"/>
      <c r="E24" s="62" t="n"/>
    </row>
    <row ht="15" outlineLevel="0" r="25">
      <c r="A25" s="37" t="s">
        <v>47</v>
      </c>
      <c r="B25" s="38" t="n"/>
      <c r="C25" s="39" t="n"/>
      <c r="D25" s="37" t="n"/>
      <c r="E25" s="62" t="n"/>
      <c r="F25" s="64" t="n"/>
      <c r="G25" s="1" t="n"/>
    </row>
    <row customFormat="true" ht="15.75" outlineLevel="0" r="26" s="65">
      <c r="A26" s="37" t="s">
        <v>48</v>
      </c>
      <c r="B26" s="38" t="n"/>
      <c r="C26" s="39" t="n"/>
      <c r="D26" s="37" t="n"/>
      <c r="E26" s="62" t="n"/>
      <c r="F26" s="42" t="n"/>
    </row>
    <row customHeight="true" ht="16.8999996185303" outlineLevel="0" r="27">
      <c r="A27" s="37" t="s">
        <v>49</v>
      </c>
      <c r="B27" s="38" t="n"/>
      <c r="C27" s="39" t="n"/>
      <c r="D27" s="37" t="n"/>
      <c r="E27" s="41" t="n"/>
      <c r="F27" s="42" t="n"/>
    </row>
    <row ht="15.75" outlineLevel="0" r="28">
      <c r="A28" s="37" t="s">
        <v>50</v>
      </c>
      <c r="B28" s="43" t="n"/>
      <c r="C28" s="44" t="n"/>
      <c r="E28" s="42" t="n"/>
    </row>
    <row ht="15" outlineLevel="0" r="29">
      <c r="A29" s="37" t="s">
        <v>33</v>
      </c>
      <c r="B29" s="43" t="n"/>
      <c r="C29" s="41" t="n"/>
      <c r="F29" s="41" t="s">
        <v>51</v>
      </c>
    </row>
    <row outlineLevel="0" r="31">
      <c r="A31" s="2" t="n"/>
      <c r="B31" s="2" t="n"/>
      <c r="C31" s="2" t="n"/>
      <c r="D31" s="2" t="n"/>
      <c r="E31" s="2" t="n"/>
    </row>
    <row outlineLevel="0" r="34">
      <c r="E34" s="46" t="n"/>
    </row>
  </sheetData>
  <mergeCells count="4">
    <mergeCell ref="A1:F1"/>
    <mergeCell ref="A2:F2"/>
    <mergeCell ref="A3:F3"/>
    <mergeCell ref="A22:B22"/>
  </mergeCells>
  <pageMargins bottom="0.748031497001648" footer="0.31496062874794" header="0.15748031437397" left="0.360000014305115" right="0.229999989271164" top="0.275590538978577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2023-05-15T07:43:35Z</dcterms:modified>
</cp:coreProperties>
</file>