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24240" windowHeight="12600"/>
  </bookViews>
  <sheets>
    <sheet name="Р ПР (8)" sheetId="17" r:id="rId1"/>
  </sheets>
  <definedNames>
    <definedName name="_xlnm._FilterDatabase" localSheetId="0" hidden="1">'Р ПР (8)'!$A$7:$N$61</definedName>
    <definedName name="_xlnm.Print_Titles" localSheetId="0">'Р ПР (8)'!$8:$8</definedName>
    <definedName name="_xlnm.Print_Area" localSheetId="0">'Р ПР (8)'!$A$1:$M$61</definedName>
  </definedNames>
  <calcPr calcId="125725"/>
</workbook>
</file>

<file path=xl/calcChain.xml><?xml version="1.0" encoding="utf-8"?>
<calcChain xmlns="http://schemas.openxmlformats.org/spreadsheetml/2006/main">
  <c r="M10" i="17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M9"/>
  <c r="K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9"/>
  <c r="L61"/>
  <c r="J61"/>
  <c r="G61"/>
  <c r="I61" s="1"/>
  <c r="F61"/>
  <c r="E61"/>
  <c r="D61"/>
  <c r="C61"/>
  <c r="M61" l="1"/>
  <c r="H61"/>
  <c r="K61"/>
</calcChain>
</file>

<file path=xl/sharedStrings.xml><?xml version="1.0" encoding="utf-8"?>
<sst xmlns="http://schemas.openxmlformats.org/spreadsheetml/2006/main" count="219" uniqueCount="120">
  <si>
    <t>Условно утвержденные расходы</t>
  </si>
  <si>
    <t>ВСЕГО:</t>
  </si>
  <si>
    <t>Наименование</t>
  </si>
  <si>
    <t>(тыс. рублей)</t>
  </si>
  <si>
    <t xml:space="preserve">Р ПР  </t>
  </si>
  <si>
    <t xml:space="preserve">01     </t>
  </si>
  <si>
    <t>Общегосударственные вопросы</t>
  </si>
  <si>
    <t xml:space="preserve">01     02     </t>
  </si>
  <si>
    <t>Функционирование высшего должностного лица субъекта Российской Федерации и муниципального образования</t>
  </si>
  <si>
    <t xml:space="preserve">01     03    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</si>
  <si>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</si>
  <si>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01     04    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</si>
  <si>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</si>
  <si>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01     05     </t>
  </si>
  <si>
    <t>Судебная система</t>
  </si>
  <si>
    <t xml:space="preserve">01     06    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</si>
  <si>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</si>
  <si>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01     11     </t>
  </si>
  <si>
    <t>Резервные фонды</t>
  </si>
  <si>
    <t>01     13</t>
  </si>
  <si>
    <t>Другие общегосударственные вопросы</t>
  </si>
  <si>
    <t xml:space="preserve">03     </t>
  </si>
  <si>
    <t>Национальная безопасность и правоохранительная деятельность</t>
  </si>
  <si>
    <t xml:space="preserve">03     09     </t>
  </si>
  <si>
    <t xml:space="preserve">04     </t>
  </si>
  <si>
    <t>Национальная экономика</t>
  </si>
  <si>
    <t xml:space="preserve">04     07     </t>
  </si>
  <si>
    <t>Лесное хозяйство</t>
  </si>
  <si>
    <t xml:space="preserve">04     08     </t>
  </si>
  <si>
    <t xml:space="preserve">04     09    </t>
  </si>
  <si>
    <t>Дорожное хозяйство (дорожные фонды)</t>
  </si>
  <si>
    <t xml:space="preserve">04     12     </t>
  </si>
  <si>
    <t>Другие вопросы в области национальной экономики</t>
  </si>
  <si>
    <t xml:space="preserve">05     </t>
  </si>
  <si>
    <t>Жилищно-коммунальное хозяйство</t>
  </si>
  <si>
    <t xml:space="preserve">05     01     </t>
  </si>
  <si>
    <t>Жилищное хозяйство</t>
  </si>
  <si>
    <t xml:space="preserve">05     02     </t>
  </si>
  <si>
    <t>Коммунальное хозяйство</t>
  </si>
  <si>
    <t xml:space="preserve">05     03     </t>
  </si>
  <si>
    <t>Благоустройство</t>
  </si>
  <si>
    <t xml:space="preserve">05     05     </t>
  </si>
  <si>
    <t>Другие вопросы в области жилищно-коммунального хозяйства</t>
  </si>
  <si>
    <t xml:space="preserve">07     </t>
  </si>
  <si>
    <t>Образование</t>
  </si>
  <si>
    <t xml:space="preserve">07     01     </t>
  </si>
  <si>
    <t>Дошкольное образование</t>
  </si>
  <si>
    <t xml:space="preserve">07     02     </t>
  </si>
  <si>
    <t>Общее образование</t>
  </si>
  <si>
    <t xml:space="preserve">07     03     </t>
  </si>
  <si>
    <t>Дополнительное образование детей</t>
  </si>
  <si>
    <t xml:space="preserve">07     05     </t>
  </si>
  <si>
    <t>Профессиональная подготовка, переподготовка и повышение квалификации</t>
  </si>
  <si>
    <t xml:space="preserve">07     07     </t>
  </si>
  <si>
    <t xml:space="preserve">Молодежная политика </t>
  </si>
  <si>
    <t xml:space="preserve">07     09     </t>
  </si>
  <si>
    <t>Другие вопросы в области образования</t>
  </si>
  <si>
    <t xml:space="preserve">08     </t>
  </si>
  <si>
    <t xml:space="preserve">Культура, кинематография </t>
  </si>
  <si>
    <t xml:space="preserve">08     01     </t>
  </si>
  <si>
    <t>Культура</t>
  </si>
  <si>
    <t xml:space="preserve">08     04     </t>
  </si>
  <si>
    <t xml:space="preserve">Другие вопросы в области культуры, кинематографии </t>
  </si>
  <si>
    <t xml:space="preserve">10     </t>
  </si>
  <si>
    <t>Социальная политика</t>
  </si>
  <si>
    <t xml:space="preserve">10     03     </t>
  </si>
  <si>
    <t>Социальное обеспечение населения</t>
  </si>
  <si>
    <t xml:space="preserve">10     04     </t>
  </si>
  <si>
    <t>Охрана семьи и детства</t>
  </si>
  <si>
    <t xml:space="preserve">10     06     </t>
  </si>
  <si>
    <t>Другие вопросы в области социальной политики</t>
  </si>
  <si>
    <t>11</t>
  </si>
  <si>
    <t>Физическая культура и спорт</t>
  </si>
  <si>
    <t xml:space="preserve">11     01     </t>
  </si>
  <si>
    <t xml:space="preserve">Физическая культура </t>
  </si>
  <si>
    <t xml:space="preserve">11     02    </t>
  </si>
  <si>
    <t>Массовый спорт</t>
  </si>
  <si>
    <t>11     03</t>
  </si>
  <si>
    <t>Спорт высших достижений</t>
  </si>
  <si>
    <t xml:space="preserve">11     05     </t>
  </si>
  <si>
    <t>Другие вопросы в области физической культуры и спорта</t>
  </si>
  <si>
    <t>12</t>
  </si>
  <si>
    <t>Средства массовой информации</t>
  </si>
  <si>
    <t>12     01</t>
  </si>
  <si>
    <t>Телевидение и радиовещание</t>
  </si>
  <si>
    <t xml:space="preserve">12     02    </t>
  </si>
  <si>
    <t>Периодическая печать и издательства</t>
  </si>
  <si>
    <t>13</t>
  </si>
  <si>
    <t xml:space="preserve">13     01     </t>
  </si>
  <si>
    <t>Водное хозяйство</t>
  </si>
  <si>
    <t xml:space="preserve">04     06     </t>
  </si>
  <si>
    <t>Обслуживание государственного (муниципального) долга</t>
  </si>
  <si>
    <t xml:space="preserve">03     10    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</si>
  <si>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</si>
  <si>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03     14     </t>
  </si>
  <si>
    <t xml:space="preserve">Обслуживание государственного (муниципального) внутреннего долга
</t>
  </si>
  <si>
    <t>Другие вопросы в области национальной безопасности и правоохранительной деятельности</t>
  </si>
  <si>
    <t>Международные отношения и международное сотрудничество</t>
  </si>
  <si>
    <t>06</t>
  </si>
  <si>
    <t>Охрана окружающей среды</t>
  </si>
  <si>
    <t>06     05</t>
  </si>
  <si>
    <t>Другие вопросы в области охраны окружающей среды</t>
  </si>
  <si>
    <t>Приложение 8</t>
  </si>
  <si>
    <t xml:space="preserve">по разделам и подразделам классификации расходов бюджетов по сравнению с отчетными данными 2021 года и ожидаемым исполнением 2022 года
</t>
  </si>
  <si>
    <t>Уточненный план на 2021 год</t>
  </si>
  <si>
    <t>Кассовые расходы 
2021 год</t>
  </si>
  <si>
    <t>Ожидаемое исполнение 2022 год</t>
  </si>
  <si>
    <t>Проект бюджета 
на 2023 г.</t>
  </si>
  <si>
    <t>В сравнении с кассой 2021 года</t>
  </si>
  <si>
    <t>Проект бюджета 
на 2024 г.</t>
  </si>
  <si>
    <t>Проект бюджета 
на 2025 г.</t>
  </si>
  <si>
    <t xml:space="preserve">01     07     </t>
  </si>
  <si>
    <t>Обеспечение проведения выборов и референдумов</t>
  </si>
  <si>
    <t xml:space="preserve">01     08 </t>
  </si>
  <si>
    <t>04     08</t>
  </si>
  <si>
    <t xml:space="preserve">Отклонение проекта бюджета города Ставрополя на 2024 год от проекта решения на 2023 год                </t>
  </si>
  <si>
    <t xml:space="preserve">Отклонение проекта бюджета города Ставрополя на 2025 год от проекта решения на 2024 год                </t>
  </si>
  <si>
    <t>Гражданская оборона</t>
  </si>
  <si>
    <t xml:space="preserve">Отклонение проекта бюджета города Ставрополя на 2023 год от ожидаемого исполнения 
на 2022 год                </t>
  </si>
  <si>
    <t xml:space="preserve">Распределение бюджетных ассигнований бюджета города Ставрополя на 2023 год и плановый период 2024 и 2025 годов 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</si>
</sst>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1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4"/>
      <name val="Arial Cyr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8"/>
      <name val="Arial Cyr"/>
      <charset val="204"/>
    </font>
    <font>
      <sz val="11"/>
      <color rgb="FF000000"/>
      <name val="Calibri"/>
      <family val="2"/>
      <scheme val="minor"/>
    </font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59">
    <xf numFmtId="0" fontId="0" fillId="0" borderId="0"/>
    <xf numFmtId="0" fontId="2" fillId="0" borderId="0"/>
    <xf numFmtId="0" fontId="4" fillId="0" borderId="0"/>
    <xf numFmtId="0" fontId="4" fillId="0" borderId="0"/>
    <xf numFmtId="0" fontId="1" fillId="0" borderId="0"/>
    <xf numFmtId="0" fontId="2" fillId="0" borderId="0"/>
    <xf numFmtId="0" fontId="1" fillId="0" borderId="0"/>
    <xf numFmtId="164" fontId="2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0" fontId="12" fillId="0" borderId="0"/>
    <xf numFmtId="0" fontId="1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3" fillId="0" borderId="0"/>
    <xf numFmtId="0" fontId="1" fillId="0" borderId="0"/>
    <xf numFmtId="0" fontId="14" fillId="0" borderId="0"/>
    <xf numFmtId="164" fontId="2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10" applyFont="1" applyFill="1" applyAlignment="1">
      <alignment vertical="top"/>
    </xf>
    <xf numFmtId="49" fontId="3" fillId="0" borderId="0" xfId="10" applyNumberFormat="1" applyFont="1" applyFill="1" applyAlignment="1">
      <alignment horizontal="center" vertical="top"/>
    </xf>
    <xf numFmtId="0" fontId="8" fillId="0" borderId="0" xfId="11" applyFont="1" applyFill="1" applyAlignment="1">
      <alignment horizontal="right" vertical="top"/>
    </xf>
    <xf numFmtId="0" fontId="3" fillId="0" borderId="0" xfId="10" applyFont="1" applyFill="1" applyAlignment="1">
      <alignment horizontal="right" vertical="top"/>
    </xf>
    <xf numFmtId="49" fontId="3" fillId="0" borderId="1" xfId="10" applyNumberFormat="1" applyFont="1" applyFill="1" applyBorder="1" applyAlignment="1">
      <alignment horizontal="center" vertical="top" wrapText="1"/>
    </xf>
    <xf numFmtId="0" fontId="3" fillId="0" borderId="1" xfId="10" applyFont="1" applyFill="1" applyBorder="1" applyAlignment="1">
      <alignment horizontal="center" vertical="top" wrapText="1"/>
    </xf>
    <xf numFmtId="0" fontId="3" fillId="0" borderId="1" xfId="10" applyNumberFormat="1" applyFont="1" applyFill="1" applyBorder="1" applyAlignment="1">
      <alignment horizontal="center" vertical="top" wrapText="1"/>
    </xf>
    <xf numFmtId="49" fontId="3" fillId="0" borderId="1" xfId="10" applyNumberFormat="1" applyFont="1" applyFill="1" applyBorder="1" applyAlignment="1">
      <alignment vertical="top"/>
    </xf>
    <xf numFmtId="0" fontId="3" fillId="0" borderId="1" xfId="10" applyFont="1" applyFill="1" applyBorder="1" applyAlignment="1">
      <alignment horizontal="left" vertical="top" wrapText="1"/>
    </xf>
    <xf numFmtId="4" fontId="3" fillId="0" borderId="1" xfId="10" applyNumberFormat="1" applyFont="1" applyFill="1" applyBorder="1" applyAlignment="1">
      <alignment vertical="top"/>
    </xf>
    <xf numFmtId="49" fontId="7" fillId="0" borderId="3" xfId="10" applyNumberFormat="1" applyFont="1" applyBorder="1" applyAlignment="1">
      <alignment vertical="center"/>
    </xf>
    <xf numFmtId="49" fontId="7" fillId="0" borderId="0" xfId="10" applyNumberFormat="1" applyFont="1" applyBorder="1" applyAlignment="1">
      <alignment vertical="center"/>
    </xf>
    <xf numFmtId="0" fontId="3" fillId="0" borderId="0" xfId="10" applyFont="1" applyFill="1" applyAlignment="1">
      <alignment horizontal="center" vertical="top"/>
    </xf>
    <xf numFmtId="0" fontId="3" fillId="0" borderId="0" xfId="8" applyFont="1" applyFill="1" applyAlignment="1" applyProtection="1">
      <alignment vertical="top"/>
      <protection hidden="1"/>
    </xf>
    <xf numFmtId="0" fontId="10" fillId="0" borderId="0" xfId="0" applyFont="1"/>
    <xf numFmtId="0" fontId="8" fillId="0" borderId="0" xfId="0" applyFont="1" applyFill="1" applyAlignment="1">
      <alignment horizontal="center" vertical="top"/>
    </xf>
    <xf numFmtId="0" fontId="3" fillId="0" borderId="0" xfId="10" applyFont="1" applyFill="1" applyAlignment="1">
      <alignment horizontal="center" vertical="top" wrapText="1"/>
    </xf>
    <xf numFmtId="49" fontId="9" fillId="2" borderId="2" xfId="10" applyNumberFormat="1" applyFont="1" applyFill="1" applyBorder="1" applyAlignment="1">
      <alignment vertical="center"/>
    </xf>
    <xf numFmtId="0" fontId="7" fillId="0" borderId="4" xfId="10" applyFont="1" applyBorder="1" applyAlignment="1">
      <alignment horizontal="left" wrapText="1"/>
    </xf>
    <xf numFmtId="49" fontId="9" fillId="2" borderId="3" xfId="10" applyNumberFormat="1" applyFont="1" applyFill="1" applyBorder="1" applyAlignment="1">
      <alignment vertical="center"/>
    </xf>
    <xf numFmtId="49" fontId="7" fillId="0" borderId="5" xfId="10" applyNumberFormat="1" applyFont="1" applyBorder="1" applyAlignment="1">
      <alignment vertical="center"/>
    </xf>
    <xf numFmtId="49" fontId="7" fillId="0" borderId="1" xfId="10" applyNumberFormat="1" applyFont="1" applyBorder="1" applyAlignment="1">
      <alignment vertical="center"/>
    </xf>
    <xf numFmtId="4" fontId="6" fillId="0" borderId="1" xfId="0" applyNumberFormat="1" applyFont="1" applyBorder="1" applyAlignment="1">
      <alignment horizontal="center" vertical="top" wrapText="1"/>
    </xf>
    <xf numFmtId="0" fontId="8" fillId="0" borderId="0" xfId="0" applyFont="1" applyFill="1" applyAlignment="1">
      <alignment horizontal="center" vertical="top"/>
    </xf>
    <xf numFmtId="0" fontId="3" fillId="0" borderId="0" xfId="10" applyFont="1" applyFill="1" applyAlignment="1">
      <alignment horizontal="center" vertical="top" wrapText="1"/>
    </xf>
  </cellXfs>
  <cellStyles count="659">
    <cellStyle name="Normal" xfId="648"/>
    <cellStyle name="Обычный" xfId="0" builtinId="0"/>
    <cellStyle name="Обычный 10" xfId="13"/>
    <cellStyle name="Обычный 10 2" xfId="14"/>
    <cellStyle name="Обычный 10 2 2" xfId="15"/>
    <cellStyle name="Обычный 10 3" xfId="16"/>
    <cellStyle name="Обычный 10 4" xfId="17"/>
    <cellStyle name="Обычный 11" xfId="18"/>
    <cellStyle name="Обычный 12" xfId="19"/>
    <cellStyle name="Обычный 12 2" xfId="20"/>
    <cellStyle name="Обычный 12 2 2" xfId="21"/>
    <cellStyle name="Обычный 12 3" xfId="22"/>
    <cellStyle name="Обычный 12 4" xfId="23"/>
    <cellStyle name="Обычный 13" xfId="24"/>
    <cellStyle name="Обычный 13 2" xfId="25"/>
    <cellStyle name="Обычный 14" xfId="647"/>
    <cellStyle name="Обычный 2" xfId="1"/>
    <cellStyle name="Обычный 2 10" xfId="26"/>
    <cellStyle name="Обычный 2 10 2" xfId="27"/>
    <cellStyle name="Обычный 2 10 3" xfId="28"/>
    <cellStyle name="Обычный 2 10 4" xfId="29"/>
    <cellStyle name="Обычный 2 10 5" xfId="30"/>
    <cellStyle name="Обычный 2 10 6" xfId="31"/>
    <cellStyle name="Обычный 2 100" xfId="32"/>
    <cellStyle name="Обычный 2 101" xfId="33"/>
    <cellStyle name="Обычный 2 101 2" xfId="34"/>
    <cellStyle name="Обычный 2 102" xfId="35"/>
    <cellStyle name="Обычный 2 103" xfId="36"/>
    <cellStyle name="Обычный 2 103 2" xfId="37"/>
    <cellStyle name="Обычный 2 104" xfId="38"/>
    <cellStyle name="Обычный 2 104 2" xfId="39"/>
    <cellStyle name="Обычный 2 105" xfId="40"/>
    <cellStyle name="Обычный 2 105 2" xfId="41"/>
    <cellStyle name="Обычный 2 106" xfId="42"/>
    <cellStyle name="Обычный 2 107" xfId="43"/>
    <cellStyle name="Обычный 2 108" xfId="44"/>
    <cellStyle name="Обычный 2 109" xfId="45"/>
    <cellStyle name="Обычный 2 11" xfId="46"/>
    <cellStyle name="Обычный 2 11 2" xfId="47"/>
    <cellStyle name="Обычный 2 11 3" xfId="48"/>
    <cellStyle name="Обычный 2 11 4" xfId="49"/>
    <cellStyle name="Обычный 2 11 5" xfId="50"/>
    <cellStyle name="Обычный 2 11 6" xfId="51"/>
    <cellStyle name="Обычный 2 110" xfId="52"/>
    <cellStyle name="Обычный 2 111" xfId="53"/>
    <cellStyle name="Обычный 2 112" xfId="54"/>
    <cellStyle name="Обычный 2 113" xfId="55"/>
    <cellStyle name="Обычный 2 113 2" xfId="56"/>
    <cellStyle name="Обычный 2 114" xfId="57"/>
    <cellStyle name="Обычный 2 115" xfId="58"/>
    <cellStyle name="Обычный 2 116" xfId="59"/>
    <cellStyle name="Обычный 2 117" xfId="60"/>
    <cellStyle name="Обычный 2 118" xfId="61"/>
    <cellStyle name="Обычный 2 118 2" xfId="62"/>
    <cellStyle name="Обычный 2 119" xfId="63"/>
    <cellStyle name="Обычный 2 12" xfId="64"/>
    <cellStyle name="Обычный 2 12 2" xfId="65"/>
    <cellStyle name="Обычный 2 12 3" xfId="66"/>
    <cellStyle name="Обычный 2 12 4" xfId="67"/>
    <cellStyle name="Обычный 2 12 5" xfId="68"/>
    <cellStyle name="Обычный 2 12 6" xfId="69"/>
    <cellStyle name="Обычный 2 120" xfId="70"/>
    <cellStyle name="Обычный 2 121" xfId="71"/>
    <cellStyle name="Обычный 2 122" xfId="72"/>
    <cellStyle name="Обычный 2 123" xfId="73"/>
    <cellStyle name="Обычный 2 124" xfId="74"/>
    <cellStyle name="Обычный 2 125" xfId="75"/>
    <cellStyle name="Обычный 2 125 2" xfId="76"/>
    <cellStyle name="Обычный 2 126" xfId="77"/>
    <cellStyle name="Обычный 2 127" xfId="78"/>
    <cellStyle name="Обычный 2 128" xfId="79"/>
    <cellStyle name="Обычный 2 129" xfId="80"/>
    <cellStyle name="Обычный 2 13" xfId="81"/>
    <cellStyle name="Обычный 2 13 2" xfId="82"/>
    <cellStyle name="Обычный 2 13 3" xfId="83"/>
    <cellStyle name="Обычный 2 13 4" xfId="84"/>
    <cellStyle name="Обычный 2 13 5" xfId="85"/>
    <cellStyle name="Обычный 2 13 6" xfId="86"/>
    <cellStyle name="Обычный 2 130" xfId="87"/>
    <cellStyle name="Обычный 2 131" xfId="88"/>
    <cellStyle name="Обычный 2 132" xfId="89"/>
    <cellStyle name="Обычный 2 133" xfId="90"/>
    <cellStyle name="Обычный 2 134" xfId="91"/>
    <cellStyle name="Обычный 2 135" xfId="92"/>
    <cellStyle name="Обычный 2 136" xfId="93"/>
    <cellStyle name="Обычный 2 137" xfId="94"/>
    <cellStyle name="Обычный 2 138" xfId="95"/>
    <cellStyle name="Обычный 2 138 2" xfId="96"/>
    <cellStyle name="Обычный 2 139" xfId="97"/>
    <cellStyle name="Обычный 2 139 2" xfId="98"/>
    <cellStyle name="Обычный 2 14" xfId="99"/>
    <cellStyle name="Обычный 2 140" xfId="100"/>
    <cellStyle name="Обычный 2 141" xfId="101"/>
    <cellStyle name="Обычный 2 141 2" xfId="102"/>
    <cellStyle name="Обычный 2 142" xfId="103"/>
    <cellStyle name="Обычный 2 142 2" xfId="104"/>
    <cellStyle name="Обычный 2 143" xfId="105"/>
    <cellStyle name="Обычный 2 143 2" xfId="106"/>
    <cellStyle name="Обычный 2 144" xfId="107"/>
    <cellStyle name="Обычный 2 144 2" xfId="108"/>
    <cellStyle name="Обычный 2 145" xfId="109"/>
    <cellStyle name="Обычный 2 145 2" xfId="110"/>
    <cellStyle name="Обычный 2 146" xfId="111"/>
    <cellStyle name="Обычный 2 146 2" xfId="112"/>
    <cellStyle name="Обычный 2 147" xfId="113"/>
    <cellStyle name="Обычный 2 147 2" xfId="114"/>
    <cellStyle name="Обычный 2 148" xfId="115"/>
    <cellStyle name="Обычный 2 148 2" xfId="116"/>
    <cellStyle name="Обычный 2 149" xfId="117"/>
    <cellStyle name="Обычный 2 149 2" xfId="118"/>
    <cellStyle name="Обычный 2 15" xfId="119"/>
    <cellStyle name="Обычный 2 15 2" xfId="120"/>
    <cellStyle name="Обычный 2 15 3" xfId="121"/>
    <cellStyle name="Обычный 2 15 4" xfId="122"/>
    <cellStyle name="Обычный 2 150" xfId="123"/>
    <cellStyle name="Обычный 2 150 2" xfId="124"/>
    <cellStyle name="Обычный 2 151" xfId="125"/>
    <cellStyle name="Обычный 2 151 2" xfId="126"/>
    <cellStyle name="Обычный 2 152" xfId="127"/>
    <cellStyle name="Обычный 2 152 2" xfId="128"/>
    <cellStyle name="Обычный 2 153" xfId="129"/>
    <cellStyle name="Обычный 2 153 2" xfId="130"/>
    <cellStyle name="Обычный 2 154" xfId="131"/>
    <cellStyle name="Обычный 2 154 2" xfId="132"/>
    <cellStyle name="Обычный 2 155" xfId="133"/>
    <cellStyle name="Обычный 2 155 2" xfId="134"/>
    <cellStyle name="Обычный 2 156" xfId="135"/>
    <cellStyle name="Обычный 2 156 2" xfId="136"/>
    <cellStyle name="Обычный 2 157" xfId="137"/>
    <cellStyle name="Обычный 2 157 2" xfId="138"/>
    <cellStyle name="Обычный 2 158" xfId="139"/>
    <cellStyle name="Обычный 2 158 2" xfId="140"/>
    <cellStyle name="Обычный 2 159" xfId="141"/>
    <cellStyle name="Обычный 2 159 2" xfId="142"/>
    <cellStyle name="Обычный 2 16" xfId="143"/>
    <cellStyle name="Обычный 2 160" xfId="144"/>
    <cellStyle name="Обычный 2 160 2" xfId="145"/>
    <cellStyle name="Обычный 2 161" xfId="146"/>
    <cellStyle name="Обычный 2 161 2" xfId="147"/>
    <cellStyle name="Обычный 2 162" xfId="148"/>
    <cellStyle name="Обычный 2 162 2" xfId="149"/>
    <cellStyle name="Обычный 2 163" xfId="150"/>
    <cellStyle name="Обычный 2 163 2" xfId="151"/>
    <cellStyle name="Обычный 2 164" xfId="152"/>
    <cellStyle name="Обычный 2 164 2" xfId="153"/>
    <cellStyle name="Обычный 2 165" xfId="154"/>
    <cellStyle name="Обычный 2 165 2" xfId="155"/>
    <cellStyle name="Обычный 2 166" xfId="156"/>
    <cellStyle name="Обычный 2 166 2" xfId="157"/>
    <cellStyle name="Обычный 2 167" xfId="158"/>
    <cellStyle name="Обычный 2 167 2" xfId="159"/>
    <cellStyle name="Обычный 2 168" xfId="160"/>
    <cellStyle name="Обычный 2 168 2" xfId="161"/>
    <cellStyle name="Обычный 2 169" xfId="162"/>
    <cellStyle name="Обычный 2 169 2" xfId="163"/>
    <cellStyle name="Обычный 2 17" xfId="164"/>
    <cellStyle name="Обычный 2 170" xfId="165"/>
    <cellStyle name="Обычный 2 170 2" xfId="166"/>
    <cellStyle name="Обычный 2 171" xfId="167"/>
    <cellStyle name="Обычный 2 172" xfId="168"/>
    <cellStyle name="Обычный 2 173" xfId="169"/>
    <cellStyle name="Обычный 2 174" xfId="170"/>
    <cellStyle name="Обычный 2 174 2" xfId="171"/>
    <cellStyle name="Обычный 2 175" xfId="172"/>
    <cellStyle name="Обычный 2 176" xfId="173"/>
    <cellStyle name="Обычный 2 176 2" xfId="174"/>
    <cellStyle name="Обычный 2 177" xfId="175"/>
    <cellStyle name="Обычный 2 177 2" xfId="176"/>
    <cellStyle name="Обычный 2 178" xfId="177"/>
    <cellStyle name="Обычный 2 179" xfId="178"/>
    <cellStyle name="Обычный 2 179 2" xfId="179"/>
    <cellStyle name="Обычный 2 18" xfId="180"/>
    <cellStyle name="Обычный 2 180" xfId="181"/>
    <cellStyle name="Обычный 2 180 2" xfId="182"/>
    <cellStyle name="Обычный 2 181" xfId="183"/>
    <cellStyle name="Обычный 2 181 2" xfId="184"/>
    <cellStyle name="Обычный 2 182" xfId="185"/>
    <cellStyle name="Обычный 2 182 2" xfId="186"/>
    <cellStyle name="Обычный 2 183" xfId="187"/>
    <cellStyle name="Обычный 2 183 2" xfId="188"/>
    <cellStyle name="Обычный 2 184" xfId="189"/>
    <cellStyle name="Обычный 2 184 2" xfId="190"/>
    <cellStyle name="Обычный 2 185" xfId="191"/>
    <cellStyle name="Обычный 2 185 2" xfId="192"/>
    <cellStyle name="Обычный 2 186" xfId="193"/>
    <cellStyle name="Обычный 2 186 2" xfId="194"/>
    <cellStyle name="Обычный 2 187" xfId="195"/>
    <cellStyle name="Обычный 2 187 2" xfId="196"/>
    <cellStyle name="Обычный 2 188" xfId="197"/>
    <cellStyle name="Обычный 2 189" xfId="198"/>
    <cellStyle name="Обычный 2 19" xfId="199"/>
    <cellStyle name="Обычный 2 19 2" xfId="200"/>
    <cellStyle name="Обычный 2 190" xfId="201"/>
    <cellStyle name="Обычный 2 191" xfId="202"/>
    <cellStyle name="Обычный 2 192" xfId="203"/>
    <cellStyle name="Обычный 2 192 2" xfId="204"/>
    <cellStyle name="Обычный 2 193" xfId="205"/>
    <cellStyle name="Обычный 2 193 2" xfId="206"/>
    <cellStyle name="Обычный 2 194" xfId="207"/>
    <cellStyle name="Обычный 2 194 2" xfId="208"/>
    <cellStyle name="Обычный 2 195" xfId="209"/>
    <cellStyle name="Обычный 2 195 2" xfId="210"/>
    <cellStyle name="Обычный 2 196" xfId="211"/>
    <cellStyle name="Обычный 2 196 2" xfId="212"/>
    <cellStyle name="Обычный 2 197" xfId="213"/>
    <cellStyle name="Обычный 2 197 2" xfId="214"/>
    <cellStyle name="Обычный 2 198" xfId="215"/>
    <cellStyle name="Обычный 2 198 2" xfId="216"/>
    <cellStyle name="Обычный 2 199" xfId="217"/>
    <cellStyle name="Обычный 2 2" xfId="2"/>
    <cellStyle name="Обычный 2 2 10" xfId="218"/>
    <cellStyle name="Обычный 2 2 11" xfId="219"/>
    <cellStyle name="Обычный 2 2 12" xfId="220"/>
    <cellStyle name="Обычный 2 2 13" xfId="221"/>
    <cellStyle name="Обычный 2 2 14" xfId="222"/>
    <cellStyle name="Обычный 2 2 15" xfId="223"/>
    <cellStyle name="Обычный 2 2 16" xfId="224"/>
    <cellStyle name="Обычный 2 2 17" xfId="649"/>
    <cellStyle name="Обычный 2 2 2" xfId="225"/>
    <cellStyle name="Обычный 2 2 2 2" xfId="226"/>
    <cellStyle name="Обычный 2 2 3" xfId="227"/>
    <cellStyle name="Обычный 2 2 4" xfId="228"/>
    <cellStyle name="Обычный 2 2 5" xfId="229"/>
    <cellStyle name="Обычный 2 2 6" xfId="230"/>
    <cellStyle name="Обычный 2 2 7" xfId="231"/>
    <cellStyle name="Обычный 2 2 8" xfId="232"/>
    <cellStyle name="Обычный 2 2 9" xfId="233"/>
    <cellStyle name="Обычный 2 20" xfId="234"/>
    <cellStyle name="Обычный 2 200" xfId="235"/>
    <cellStyle name="Обычный 2 201" xfId="236"/>
    <cellStyle name="Обычный 2 202" xfId="237"/>
    <cellStyle name="Обычный 2 203" xfId="238"/>
    <cellStyle name="Обычный 2 204" xfId="239"/>
    <cellStyle name="Обычный 2 205" xfId="240"/>
    <cellStyle name="Обычный 2 206" xfId="241"/>
    <cellStyle name="Обычный 2 207" xfId="242"/>
    <cellStyle name="Обычный 2 207 2" xfId="243"/>
    <cellStyle name="Обычный 2 208" xfId="244"/>
    <cellStyle name="Обычный 2 208 2" xfId="245"/>
    <cellStyle name="Обычный 2 209" xfId="246"/>
    <cellStyle name="Обычный 2 21" xfId="247"/>
    <cellStyle name="Обычный 2 210" xfId="248"/>
    <cellStyle name="Обычный 2 211" xfId="249"/>
    <cellStyle name="Обычный 2 212" xfId="250"/>
    <cellStyle name="Обычный 2 212 2" xfId="251"/>
    <cellStyle name="Обычный 2 213" xfId="252"/>
    <cellStyle name="Обычный 2 213 2" xfId="253"/>
    <cellStyle name="Обычный 2 214" xfId="254"/>
    <cellStyle name="Обычный 2 214 2" xfId="255"/>
    <cellStyle name="Обычный 2 214 2 2" xfId="256"/>
    <cellStyle name="Обычный 2 214 3" xfId="257"/>
    <cellStyle name="Обычный 2 215" xfId="258"/>
    <cellStyle name="Обычный 2 216" xfId="259"/>
    <cellStyle name="Обычный 2 217" xfId="260"/>
    <cellStyle name="Обычный 2 218" xfId="261"/>
    <cellStyle name="Обычный 2 219" xfId="262"/>
    <cellStyle name="Обычный 2 22" xfId="263"/>
    <cellStyle name="Обычный 2 22 2" xfId="264"/>
    <cellStyle name="Обычный 2 220" xfId="265"/>
    <cellStyle name="Обычный 2 221" xfId="266"/>
    <cellStyle name="Обычный 2 222" xfId="267"/>
    <cellStyle name="Обычный 2 222 2" xfId="268"/>
    <cellStyle name="Обычный 2 223" xfId="269"/>
    <cellStyle name="Обычный 2 223 2" xfId="270"/>
    <cellStyle name="Обычный 2 224" xfId="271"/>
    <cellStyle name="Обычный 2 225" xfId="272"/>
    <cellStyle name="Обычный 2 226" xfId="273"/>
    <cellStyle name="Обычный 2 227" xfId="274"/>
    <cellStyle name="Обычный 2 227 2" xfId="275"/>
    <cellStyle name="Обычный 2 228" xfId="276"/>
    <cellStyle name="Обычный 2 229" xfId="277"/>
    <cellStyle name="Обычный 2 229 2" xfId="278"/>
    <cellStyle name="Обычный 2 23" xfId="279"/>
    <cellStyle name="Обычный 2 230" xfId="280"/>
    <cellStyle name="Обычный 2 231" xfId="281"/>
    <cellStyle name="Обычный 2 232" xfId="282"/>
    <cellStyle name="Обычный 2 233" xfId="283"/>
    <cellStyle name="Обычный 2 234" xfId="284"/>
    <cellStyle name="Обычный 2 235" xfId="285"/>
    <cellStyle name="Обычный 2 24" xfId="286"/>
    <cellStyle name="Обычный 2 243" xfId="287"/>
    <cellStyle name="Обычный 2 25" xfId="288"/>
    <cellStyle name="Обычный 2 255" xfId="289"/>
    <cellStyle name="Обычный 2 26" xfId="290"/>
    <cellStyle name="Обычный 2 27" xfId="291"/>
    <cellStyle name="Обычный 2 28" xfId="292"/>
    <cellStyle name="Обычный 2 29" xfId="293"/>
    <cellStyle name="Обычный 2 3" xfId="3"/>
    <cellStyle name="Обычный 2 3 10" xfId="294"/>
    <cellStyle name="Обычный 2 3 11" xfId="295"/>
    <cellStyle name="Обычный 2 3 12" xfId="296"/>
    <cellStyle name="Обычный 2 3 13" xfId="297"/>
    <cellStyle name="Обычный 2 3 2" xfId="298"/>
    <cellStyle name="Обычный 2 3 3" xfId="299"/>
    <cellStyle name="Обычный 2 3 4" xfId="300"/>
    <cellStyle name="Обычный 2 3 5" xfId="301"/>
    <cellStyle name="Обычный 2 3 6" xfId="302"/>
    <cellStyle name="Обычный 2 3 7" xfId="303"/>
    <cellStyle name="Обычный 2 3 8" xfId="304"/>
    <cellStyle name="Обычный 2 3 9" xfId="305"/>
    <cellStyle name="Обычный 2 30" xfId="306"/>
    <cellStyle name="Обычный 2 31" xfId="307"/>
    <cellStyle name="Обычный 2 32" xfId="308"/>
    <cellStyle name="Обычный 2 33" xfId="309"/>
    <cellStyle name="Обычный 2 33 2" xfId="310"/>
    <cellStyle name="Обычный 2 34" xfId="311"/>
    <cellStyle name="Обычный 2 35" xfId="312"/>
    <cellStyle name="Обычный 2 36" xfId="313"/>
    <cellStyle name="Обычный 2 37" xfId="314"/>
    <cellStyle name="Обычный 2 38" xfId="315"/>
    <cellStyle name="Обычный 2 39" xfId="316"/>
    <cellStyle name="Обычный 2 4" xfId="9"/>
    <cellStyle name="Обычный 2 4 10" xfId="317"/>
    <cellStyle name="Обычный 2 4 11" xfId="318"/>
    <cellStyle name="Обычный 2 4 12" xfId="319"/>
    <cellStyle name="Обычный 2 4 13" xfId="320"/>
    <cellStyle name="Обычный 2 4 13 2" xfId="321"/>
    <cellStyle name="Обычный 2 4 14" xfId="322"/>
    <cellStyle name="Обычный 2 4 14 2" xfId="323"/>
    <cellStyle name="Обычный 2 4 15" xfId="324"/>
    <cellStyle name="Обычный 2 4 16" xfId="325"/>
    <cellStyle name="Обычный 2 4 2" xfId="326"/>
    <cellStyle name="Обычный 2 4 2 2" xfId="327"/>
    <cellStyle name="Обычный 2 4 2 2 2" xfId="328"/>
    <cellStyle name="Обычный 2 4 2 2 2 2" xfId="329"/>
    <cellStyle name="Обычный 2 4 2 2 3" xfId="330"/>
    <cellStyle name="Обычный 2 4 2 2 4" xfId="331"/>
    <cellStyle name="Обычный 2 4 2 3" xfId="332"/>
    <cellStyle name="Обычный 2 4 2 4" xfId="333"/>
    <cellStyle name="Обычный 2 4 2 5" xfId="334"/>
    <cellStyle name="Обычный 2 4 3" xfId="335"/>
    <cellStyle name="Обычный 2 4 3 2" xfId="336"/>
    <cellStyle name="Обычный 2 4 3 2 2" xfId="337"/>
    <cellStyle name="Обычный 2 4 3 2 2 2" xfId="338"/>
    <cellStyle name="Обычный 2 4 3 2 3" xfId="339"/>
    <cellStyle name="Обычный 2 4 3 2 4" xfId="340"/>
    <cellStyle name="Обычный 2 4 3 3" xfId="341"/>
    <cellStyle name="Обычный 2 4 3 4" xfId="342"/>
    <cellStyle name="Обычный 2 4 3 5" xfId="343"/>
    <cellStyle name="Обычный 2 4 4" xfId="344"/>
    <cellStyle name="Обычный 2 4 4 2" xfId="345"/>
    <cellStyle name="Обычный 2 4 4 3" xfId="346"/>
    <cellStyle name="Обычный 2 4 4 4" xfId="347"/>
    <cellStyle name="Обычный 2 4 5" xfId="348"/>
    <cellStyle name="Обычный 2 4 5 2" xfId="349"/>
    <cellStyle name="Обычный 2 4 5 2 2" xfId="350"/>
    <cellStyle name="Обычный 2 4 5 2 2 2" xfId="351"/>
    <cellStyle name="Обычный 2 4 5 2 3" xfId="352"/>
    <cellStyle name="Обычный 2 4 5 2 3 2" xfId="353"/>
    <cellStyle name="Обычный 2 4 5 2 4" xfId="354"/>
    <cellStyle name="Обычный 2 4 5 2 5" xfId="355"/>
    <cellStyle name="Обычный 2 4 6" xfId="356"/>
    <cellStyle name="Обычный 2 4 7" xfId="357"/>
    <cellStyle name="Обычный 2 4 8" xfId="358"/>
    <cellStyle name="Обычный 2 4 9" xfId="359"/>
    <cellStyle name="Обычный 2 40" xfId="360"/>
    <cellStyle name="Обычный 2 41" xfId="361"/>
    <cellStyle name="Обычный 2 42" xfId="362"/>
    <cellStyle name="Обычный 2 43" xfId="363"/>
    <cellStyle name="Обычный 2 43 2" xfId="364"/>
    <cellStyle name="Обычный 2 44" xfId="365"/>
    <cellStyle name="Обычный 2 45" xfId="366"/>
    <cellStyle name="Обычный 2 46" xfId="367"/>
    <cellStyle name="Обычный 2 47" xfId="368"/>
    <cellStyle name="Обычный 2 48" xfId="369"/>
    <cellStyle name="Обычный 2 49" xfId="370"/>
    <cellStyle name="Обычный 2 5" xfId="11"/>
    <cellStyle name="Обычный 2 5 10" xfId="371"/>
    <cellStyle name="Обычный 2 5 11" xfId="372"/>
    <cellStyle name="Обычный 2 5 12" xfId="373"/>
    <cellStyle name="Обычный 2 5 12 2" xfId="374"/>
    <cellStyle name="Обычный 2 5 12 2 2" xfId="375"/>
    <cellStyle name="Обычный 2 5 12 3" xfId="376"/>
    <cellStyle name="Обычный 2 5 12 4" xfId="377"/>
    <cellStyle name="Обычный 2 5 13" xfId="378"/>
    <cellStyle name="Обычный 2 5 14" xfId="379"/>
    <cellStyle name="Обычный 2 5 15" xfId="380"/>
    <cellStyle name="Обычный 2 5 16" xfId="650"/>
    <cellStyle name="Обычный 2 5 2" xfId="381"/>
    <cellStyle name="Обычный 2 5 2 2" xfId="382"/>
    <cellStyle name="Обычный 2 5 2 2 2" xfId="383"/>
    <cellStyle name="Обычный 2 5 2 2 2 2" xfId="384"/>
    <cellStyle name="Обычный 2 5 2 2 3" xfId="385"/>
    <cellStyle name="Обычный 2 5 2 2 4" xfId="386"/>
    <cellStyle name="Обычный 2 5 2 3" xfId="387"/>
    <cellStyle name="Обычный 2 5 2 4" xfId="388"/>
    <cellStyle name="Обычный 2 5 2 5" xfId="389"/>
    <cellStyle name="Обычный 2 5 3" xfId="390"/>
    <cellStyle name="Обычный 2 5 3 2" xfId="391"/>
    <cellStyle name="Обычный 2 5 3 2 2" xfId="392"/>
    <cellStyle name="Обычный 2 5 3 2 2 2" xfId="393"/>
    <cellStyle name="Обычный 2 5 3 2 3" xfId="394"/>
    <cellStyle name="Обычный 2 5 3 2 4" xfId="395"/>
    <cellStyle name="Обычный 2 5 3 3" xfId="396"/>
    <cellStyle name="Обычный 2 5 3 4" xfId="397"/>
    <cellStyle name="Обычный 2 5 3 5" xfId="398"/>
    <cellStyle name="Обычный 2 5 4" xfId="399"/>
    <cellStyle name="Обычный 2 5 5" xfId="400"/>
    <cellStyle name="Обычный 2 5 6" xfId="401"/>
    <cellStyle name="Обычный 2 5 7" xfId="402"/>
    <cellStyle name="Обычный 2 5 8" xfId="403"/>
    <cellStyle name="Обычный 2 5 9" xfId="404"/>
    <cellStyle name="Обычный 2 50" xfId="405"/>
    <cellStyle name="Обычный 2 51" xfId="406"/>
    <cellStyle name="Обычный 2 52" xfId="407"/>
    <cellStyle name="Обычный 2 53" xfId="408"/>
    <cellStyle name="Обычный 2 54" xfId="409"/>
    <cellStyle name="Обычный 2 54 2" xfId="410"/>
    <cellStyle name="Обычный 2 55" xfId="411"/>
    <cellStyle name="Обычный 2 56" xfId="412"/>
    <cellStyle name="Обычный 2 57" xfId="413"/>
    <cellStyle name="Обычный 2 57 2" xfId="414"/>
    <cellStyle name="Обычный 2 58" xfId="415"/>
    <cellStyle name="Обычный 2 59" xfId="416"/>
    <cellStyle name="Обычный 2 6" xfId="417"/>
    <cellStyle name="Обычный 2 6 10" xfId="418"/>
    <cellStyle name="Обычный 2 6 11" xfId="419"/>
    <cellStyle name="Обычный 2 6 11 2" xfId="420"/>
    <cellStyle name="Обычный 2 6 11 2 2" xfId="421"/>
    <cellStyle name="Обычный 2 6 11 3" xfId="422"/>
    <cellStyle name="Обычный 2 6 11 4" xfId="423"/>
    <cellStyle name="Обычный 2 6 12" xfId="424"/>
    <cellStyle name="Обычный 2 6 13" xfId="425"/>
    <cellStyle name="Обычный 2 6 14" xfId="426"/>
    <cellStyle name="Обычный 2 6 2" xfId="427"/>
    <cellStyle name="Обычный 2 6 3" xfId="428"/>
    <cellStyle name="Обычный 2 6 4" xfId="429"/>
    <cellStyle name="Обычный 2 6 5" xfId="430"/>
    <cellStyle name="Обычный 2 6 6" xfId="431"/>
    <cellStyle name="Обычный 2 6 7" xfId="432"/>
    <cellStyle name="Обычный 2 6 8" xfId="433"/>
    <cellStyle name="Обычный 2 6 9" xfId="434"/>
    <cellStyle name="Обычный 2 60" xfId="435"/>
    <cellStyle name="Обычный 2 61" xfId="436"/>
    <cellStyle name="Обычный 2 62" xfId="437"/>
    <cellStyle name="Обычный 2 63" xfId="438"/>
    <cellStyle name="Обычный 2 64" xfId="439"/>
    <cellStyle name="Обычный 2 65" xfId="440"/>
    <cellStyle name="Обычный 2 65 2" xfId="441"/>
    <cellStyle name="Обычный 2 66" xfId="442"/>
    <cellStyle name="Обычный 2 67" xfId="443"/>
    <cellStyle name="Обычный 2 68" xfId="444"/>
    <cellStyle name="Обычный 2 69" xfId="445"/>
    <cellStyle name="Обычный 2 7" xfId="446"/>
    <cellStyle name="Обычный 2 7 10" xfId="447"/>
    <cellStyle name="Обычный 2 7 2" xfId="448"/>
    <cellStyle name="Обычный 2 7 3" xfId="449"/>
    <cellStyle name="Обычный 2 7 4" xfId="450"/>
    <cellStyle name="Обычный 2 7 5" xfId="451"/>
    <cellStyle name="Обычный 2 7 6" xfId="452"/>
    <cellStyle name="Обычный 2 7 7" xfId="453"/>
    <cellStyle name="Обычный 2 7 7 2" xfId="454"/>
    <cellStyle name="Обычный 2 7 7 2 2" xfId="455"/>
    <cellStyle name="Обычный 2 7 7 3" xfId="456"/>
    <cellStyle name="Обычный 2 7 7 4" xfId="457"/>
    <cellStyle name="Обычный 2 7 8" xfId="458"/>
    <cellStyle name="Обычный 2 7 9" xfId="459"/>
    <cellStyle name="Обычный 2 70" xfId="460"/>
    <cellStyle name="Обычный 2 71" xfId="461"/>
    <cellStyle name="Обычный 2 72" xfId="462"/>
    <cellStyle name="Обычный 2 73" xfId="463"/>
    <cellStyle name="Обычный 2 74" xfId="464"/>
    <cellStyle name="Обычный 2 75" xfId="465"/>
    <cellStyle name="Обычный 2 75 2" xfId="466"/>
    <cellStyle name="Обычный 2 76" xfId="467"/>
    <cellStyle name="Обычный 2 77" xfId="468"/>
    <cellStyle name="Обычный 2 78" xfId="469"/>
    <cellStyle name="Обычный 2 79" xfId="470"/>
    <cellStyle name="Обычный 2 8" xfId="471"/>
    <cellStyle name="Обычный 2 8 2" xfId="472"/>
    <cellStyle name="Обычный 2 8 3" xfId="473"/>
    <cellStyle name="Обычный 2 8 4" xfId="474"/>
    <cellStyle name="Обычный 2 8 5" xfId="475"/>
    <cellStyle name="Обычный 2 8 6" xfId="476"/>
    <cellStyle name="Обычный 2 80" xfId="477"/>
    <cellStyle name="Обычный 2 81" xfId="478"/>
    <cellStyle name="Обычный 2 82" xfId="479"/>
    <cellStyle name="Обычный 2 83" xfId="480"/>
    <cellStyle name="Обычный 2 84" xfId="481"/>
    <cellStyle name="Обычный 2 85" xfId="482"/>
    <cellStyle name="Обычный 2 86" xfId="483"/>
    <cellStyle name="Обычный 2 87" xfId="484"/>
    <cellStyle name="Обычный 2 87 2" xfId="485"/>
    <cellStyle name="Обычный 2 88" xfId="486"/>
    <cellStyle name="Обычный 2 89" xfId="487"/>
    <cellStyle name="Обычный 2 9" xfId="488"/>
    <cellStyle name="Обычный 2 9 2" xfId="489"/>
    <cellStyle name="Обычный 2 9 3" xfId="490"/>
    <cellStyle name="Обычный 2 9 4" xfId="491"/>
    <cellStyle name="Обычный 2 9 5" xfId="492"/>
    <cellStyle name="Обычный 2 9 6" xfId="493"/>
    <cellStyle name="Обычный 2 90" xfId="494"/>
    <cellStyle name="Обычный 2 91" xfId="495"/>
    <cellStyle name="Обычный 2 92" xfId="496"/>
    <cellStyle name="Обычный 2 93" xfId="497"/>
    <cellStyle name="Обычный 2 94" xfId="498"/>
    <cellStyle name="Обычный 2 95" xfId="499"/>
    <cellStyle name="Обычный 2 96" xfId="500"/>
    <cellStyle name="Обычный 2 97" xfId="501"/>
    <cellStyle name="Обычный 2 98" xfId="502"/>
    <cellStyle name="Обычный 2 99" xfId="503"/>
    <cellStyle name="Обычный 2_ИСТОЧНИКИ (17.12)" xfId="504"/>
    <cellStyle name="Обычный 3" xfId="4"/>
    <cellStyle name="Обычный 3 2" xfId="10"/>
    <cellStyle name="Обычный 3 2 2" xfId="651"/>
    <cellStyle name="Обычный 3 2 3" xfId="652"/>
    <cellStyle name="Обычный 3 3" xfId="505"/>
    <cellStyle name="Обычный 3 4" xfId="506"/>
    <cellStyle name="Обычный 3 5" xfId="653"/>
    <cellStyle name="Обычный 4" xfId="5"/>
    <cellStyle name="Обычный 4 2" xfId="507"/>
    <cellStyle name="Обычный 4 2 2" xfId="508"/>
    <cellStyle name="Обычный 4 2 2 2" xfId="509"/>
    <cellStyle name="Обычный 4 2 3" xfId="510"/>
    <cellStyle name="Обычный 4 2 3 2" xfId="511"/>
    <cellStyle name="Обычный 4 2 4" xfId="512"/>
    <cellStyle name="Обычный 4 2 5" xfId="513"/>
    <cellStyle name="Обычный 4 3" xfId="514"/>
    <cellStyle name="Обычный 4 3 2" xfId="515"/>
    <cellStyle name="Обычный 4 3 2 2" xfId="516"/>
    <cellStyle name="Обычный 4 3 3" xfId="517"/>
    <cellStyle name="Обычный 4 3 3 2" xfId="518"/>
    <cellStyle name="Обычный 4 3 4" xfId="519"/>
    <cellStyle name="Обычный 4 3 5" xfId="520"/>
    <cellStyle name="Обычный 4 4" xfId="521"/>
    <cellStyle name="Обычный 4 4 2" xfId="522"/>
    <cellStyle name="Обычный 4 4 2 2" xfId="523"/>
    <cellStyle name="Обычный 4 4 3" xfId="524"/>
    <cellStyle name="Обычный 4 4 4" xfId="525"/>
    <cellStyle name="Обычный 4 5" xfId="526"/>
    <cellStyle name="Обычный 4 6" xfId="527"/>
    <cellStyle name="Обычный 4 7" xfId="528"/>
    <cellStyle name="Обычный 5" xfId="6"/>
    <cellStyle name="Обычный 5 2" xfId="529"/>
    <cellStyle name="Обычный 5 2 2" xfId="530"/>
    <cellStyle name="Обычный 5 2 2 2" xfId="531"/>
    <cellStyle name="Обычный 5 2 3" xfId="532"/>
    <cellStyle name="Обычный 5 2 3 2" xfId="533"/>
    <cellStyle name="Обычный 5 2 4" xfId="534"/>
    <cellStyle name="Обычный 5 2 5" xfId="535"/>
    <cellStyle name="Обычный 5 3" xfId="536"/>
    <cellStyle name="Обычный 5 3 2" xfId="537"/>
    <cellStyle name="Обычный 5 3 2 2" xfId="538"/>
    <cellStyle name="Обычный 5 3 3" xfId="539"/>
    <cellStyle name="Обычный 5 3 3 2" xfId="540"/>
    <cellStyle name="Обычный 5 3 4" xfId="541"/>
    <cellStyle name="Обычный 5 3 5" xfId="542"/>
    <cellStyle name="Обычный 5 4" xfId="543"/>
    <cellStyle name="Обычный 5 4 2" xfId="544"/>
    <cellStyle name="Обычный 5 5" xfId="545"/>
    <cellStyle name="Обычный 5 5 2" xfId="546"/>
    <cellStyle name="Обычный 5 6" xfId="547"/>
    <cellStyle name="Обычный 5 7" xfId="548"/>
    <cellStyle name="Обычный 5 8" xfId="654"/>
    <cellStyle name="Обычный 5 9" xfId="655"/>
    <cellStyle name="Обычный 6" xfId="549"/>
    <cellStyle name="Обычный 6 2" xfId="550"/>
    <cellStyle name="Обычный 6 2 2" xfId="551"/>
    <cellStyle name="Обычный 6 2 2 2" xfId="552"/>
    <cellStyle name="Обычный 6 2 3" xfId="553"/>
    <cellStyle name="Обычный 6 2 3 2" xfId="554"/>
    <cellStyle name="Обычный 6 2 4" xfId="555"/>
    <cellStyle name="Обычный 6 2 5" xfId="556"/>
    <cellStyle name="Обычный 6 3" xfId="557"/>
    <cellStyle name="Обычный 6 3 2" xfId="558"/>
    <cellStyle name="Обычный 6 3 2 2" xfId="559"/>
    <cellStyle name="Обычный 6 3 3" xfId="560"/>
    <cellStyle name="Обычный 6 3 3 2" xfId="561"/>
    <cellStyle name="Обычный 6 3 4" xfId="562"/>
    <cellStyle name="Обычный 6 3 5" xfId="563"/>
    <cellStyle name="Обычный 6 4" xfId="564"/>
    <cellStyle name="Обычный 6 4 2" xfId="565"/>
    <cellStyle name="Обычный 6 5" xfId="566"/>
    <cellStyle name="Обычный 6 5 2" xfId="567"/>
    <cellStyle name="Обычный 6 6" xfId="568"/>
    <cellStyle name="Обычный 6 7" xfId="569"/>
    <cellStyle name="Обычный 6 8" xfId="656"/>
    <cellStyle name="Обычный 6 9" xfId="657"/>
    <cellStyle name="Обычный 7" xfId="570"/>
    <cellStyle name="Обычный 7 2" xfId="571"/>
    <cellStyle name="Обычный 7 2 2" xfId="572"/>
    <cellStyle name="Обычный 7 2 2 2" xfId="573"/>
    <cellStyle name="Обычный 7 2 3" xfId="574"/>
    <cellStyle name="Обычный 7 2 3 2" xfId="575"/>
    <cellStyle name="Обычный 7 2 4" xfId="576"/>
    <cellStyle name="Обычный 7 2 5" xfId="577"/>
    <cellStyle name="Обычный 7 3" xfId="578"/>
    <cellStyle name="Обычный 7 3 2" xfId="579"/>
    <cellStyle name="Обычный 7 3 2 2" xfId="580"/>
    <cellStyle name="Обычный 7 3 3" xfId="581"/>
    <cellStyle name="Обычный 7 3 3 2" xfId="582"/>
    <cellStyle name="Обычный 7 3 4" xfId="583"/>
    <cellStyle name="Обычный 7 3 5" xfId="584"/>
    <cellStyle name="Обычный 7 4" xfId="585"/>
    <cellStyle name="Обычный 7 4 2" xfId="586"/>
    <cellStyle name="Обычный 7 5" xfId="587"/>
    <cellStyle name="Обычный 7 5 2" xfId="588"/>
    <cellStyle name="Обычный 7 6" xfId="589"/>
    <cellStyle name="Обычный 7 7" xfId="590"/>
    <cellStyle name="Обычный 8" xfId="591"/>
    <cellStyle name="Обычный 8 2" xfId="592"/>
    <cellStyle name="Обычный 8 2 2" xfId="593"/>
    <cellStyle name="Обычный 8 3" xfId="594"/>
    <cellStyle name="Обычный 8 3 2" xfId="595"/>
    <cellStyle name="Обычный 8 4" xfId="596"/>
    <cellStyle name="Обычный 8 5" xfId="597"/>
    <cellStyle name="Обычный 9" xfId="598"/>
    <cellStyle name="Обычный 9 2" xfId="599"/>
    <cellStyle name="Обычный 9 2 2" xfId="600"/>
    <cellStyle name="Обычный 9 3" xfId="601"/>
    <cellStyle name="Обычный 9 4" xfId="602"/>
    <cellStyle name="Обычный_tmp" xfId="8"/>
    <cellStyle name="Финансовый 2" xfId="7"/>
    <cellStyle name="Финансовый 2 2" xfId="603"/>
    <cellStyle name="Финансовый 2 2 2" xfId="604"/>
    <cellStyle name="Финансовый 2 2 2 2" xfId="605"/>
    <cellStyle name="Финансовый 2 2 2 2 2" xfId="606"/>
    <cellStyle name="Финансовый 2 2 2 3" xfId="607"/>
    <cellStyle name="Финансовый 2 2 2 4" xfId="608"/>
    <cellStyle name="Финансовый 2 2 3" xfId="609"/>
    <cellStyle name="Финансовый 2 2 3 2" xfId="610"/>
    <cellStyle name="Финансовый 2 2 4" xfId="611"/>
    <cellStyle name="Финансовый 2 2 4 2" xfId="612"/>
    <cellStyle name="Финансовый 2 2 5" xfId="613"/>
    <cellStyle name="Финансовый 2 2 6" xfId="614"/>
    <cellStyle name="Финансовый 2 3" xfId="615"/>
    <cellStyle name="Финансовый 2 4" xfId="616"/>
    <cellStyle name="Финансовый 2 4 2" xfId="617"/>
    <cellStyle name="Финансовый 2 5" xfId="618"/>
    <cellStyle name="Финансовый 2 5 2" xfId="619"/>
    <cellStyle name="Финансовый 2 6" xfId="620"/>
    <cellStyle name="Финансовый 3" xfId="12"/>
    <cellStyle name="Финансовый 3 2" xfId="621"/>
    <cellStyle name="Финансовый 3 2 2" xfId="622"/>
    <cellStyle name="Финансовый 3 2 2 2" xfId="623"/>
    <cellStyle name="Финансовый 3 2 3" xfId="624"/>
    <cellStyle name="Финансовый 3 2 3 2" xfId="625"/>
    <cellStyle name="Финансовый 3 2 4" xfId="626"/>
    <cellStyle name="Финансовый 3 2 5" xfId="627"/>
    <cellStyle name="Финансовый 3 3" xfId="628"/>
    <cellStyle name="Финансовый 3 3 2" xfId="629"/>
    <cellStyle name="Финансовый 3 3 2 2" xfId="630"/>
    <cellStyle name="Финансовый 3 3 3" xfId="631"/>
    <cellStyle name="Финансовый 3 3 3 2" xfId="632"/>
    <cellStyle name="Финансовый 3 3 4" xfId="633"/>
    <cellStyle name="Финансовый 3 3 5" xfId="634"/>
    <cellStyle name="Финансовый 3 4" xfId="635"/>
    <cellStyle name="Финансовый 3 4 2" xfId="636"/>
    <cellStyle name="Финансовый 3 4 2 2" xfId="637"/>
    <cellStyle name="Финансовый 3 4 3" xfId="638"/>
    <cellStyle name="Финансовый 3 4 4" xfId="639"/>
    <cellStyle name="Финансовый 3 5" xfId="640"/>
    <cellStyle name="Финансовый 3 5 2" xfId="641"/>
    <cellStyle name="Финансовый 3 6" xfId="642"/>
    <cellStyle name="Финансовый 3 6 2" xfId="643"/>
    <cellStyle name="Финансовый 3 7" xfId="644"/>
    <cellStyle name="Финансовый 3 8" xfId="645"/>
    <cellStyle name="Финансовый 4" xfId="646"/>
    <cellStyle name="Финансовый 5" xfId="65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O72"/>
  <sheetViews>
    <sheetView tabSelected="1" view="pageBreakPreview" zoomScaleSheetLayoutView="100" workbookViewId="0">
      <selection activeCell="H8" sqref="H8"/>
    </sheetView>
  </sheetViews>
  <sheetFormatPr defaultColWidth="12.5703125" defaultRowHeight="18.75"/>
  <cols>
    <col min="1" max="1" width="12" style="1" customWidth="1"/>
    <col min="2" max="2" width="37.28515625" style="2" customWidth="1"/>
    <col min="3" max="3" width="20.42578125" style="2" customWidth="1"/>
    <col min="4" max="4" width="17" style="2" customWidth="1"/>
    <col min="5" max="5" width="17.5703125" style="2" customWidth="1"/>
    <col min="6" max="6" width="17.28515625" style="2" customWidth="1"/>
    <col min="7" max="7" width="16" style="1" customWidth="1"/>
    <col min="8" max="8" width="16.5703125" style="1" customWidth="1"/>
    <col min="9" max="9" width="21.28515625" style="1" customWidth="1"/>
    <col min="10" max="10" width="16.42578125" style="1" bestFit="1" customWidth="1"/>
    <col min="11" max="11" width="21.28515625" style="1" customWidth="1"/>
    <col min="12" max="12" width="17.28515625" style="1" customWidth="1"/>
    <col min="13" max="13" width="21.28515625" style="1" customWidth="1"/>
    <col min="14" max="261" width="12.5703125" style="1"/>
    <col min="262" max="262" width="12" style="1" customWidth="1"/>
    <col min="263" max="263" width="81.140625" style="1" customWidth="1"/>
    <col min="264" max="264" width="17.5703125" style="1" customWidth="1"/>
    <col min="265" max="266" width="15.140625" style="1" bestFit="1" customWidth="1"/>
    <col min="267" max="517" width="12.5703125" style="1"/>
    <col min="518" max="518" width="12" style="1" customWidth="1"/>
    <col min="519" max="519" width="81.140625" style="1" customWidth="1"/>
    <col min="520" max="520" width="17.5703125" style="1" customWidth="1"/>
    <col min="521" max="522" width="15.140625" style="1" bestFit="1" customWidth="1"/>
    <col min="523" max="773" width="12.5703125" style="1"/>
    <col min="774" max="774" width="12" style="1" customWidth="1"/>
    <col min="775" max="775" width="81.140625" style="1" customWidth="1"/>
    <col min="776" max="776" width="17.5703125" style="1" customWidth="1"/>
    <col min="777" max="778" width="15.140625" style="1" bestFit="1" customWidth="1"/>
    <col min="779" max="1029" width="12.5703125" style="1"/>
    <col min="1030" max="1030" width="12" style="1" customWidth="1"/>
    <col min="1031" max="1031" width="81.140625" style="1" customWidth="1"/>
    <col min="1032" max="1032" width="17.5703125" style="1" customWidth="1"/>
    <col min="1033" max="1034" width="15.140625" style="1" bestFit="1" customWidth="1"/>
    <col min="1035" max="1285" width="12.5703125" style="1"/>
    <col min="1286" max="1286" width="12" style="1" customWidth="1"/>
    <col min="1287" max="1287" width="81.140625" style="1" customWidth="1"/>
    <col min="1288" max="1288" width="17.5703125" style="1" customWidth="1"/>
    <col min="1289" max="1290" width="15.140625" style="1" bestFit="1" customWidth="1"/>
    <col min="1291" max="1541" width="12.5703125" style="1"/>
    <col min="1542" max="1542" width="12" style="1" customWidth="1"/>
    <col min="1543" max="1543" width="81.140625" style="1" customWidth="1"/>
    <col min="1544" max="1544" width="17.5703125" style="1" customWidth="1"/>
    <col min="1545" max="1546" width="15.140625" style="1" bestFit="1" customWidth="1"/>
    <col min="1547" max="1797" width="12.5703125" style="1"/>
    <col min="1798" max="1798" width="12" style="1" customWidth="1"/>
    <col min="1799" max="1799" width="81.140625" style="1" customWidth="1"/>
    <col min="1800" max="1800" width="17.5703125" style="1" customWidth="1"/>
    <col min="1801" max="1802" width="15.140625" style="1" bestFit="1" customWidth="1"/>
    <col min="1803" max="2053" width="12.5703125" style="1"/>
    <col min="2054" max="2054" width="12" style="1" customWidth="1"/>
    <col min="2055" max="2055" width="81.140625" style="1" customWidth="1"/>
    <col min="2056" max="2056" width="17.5703125" style="1" customWidth="1"/>
    <col min="2057" max="2058" width="15.140625" style="1" bestFit="1" customWidth="1"/>
    <col min="2059" max="2309" width="12.5703125" style="1"/>
    <col min="2310" max="2310" width="12" style="1" customWidth="1"/>
    <col min="2311" max="2311" width="81.140625" style="1" customWidth="1"/>
    <col min="2312" max="2312" width="17.5703125" style="1" customWidth="1"/>
    <col min="2313" max="2314" width="15.140625" style="1" bestFit="1" customWidth="1"/>
    <col min="2315" max="2565" width="12.5703125" style="1"/>
    <col min="2566" max="2566" width="12" style="1" customWidth="1"/>
    <col min="2567" max="2567" width="81.140625" style="1" customWidth="1"/>
    <col min="2568" max="2568" width="17.5703125" style="1" customWidth="1"/>
    <col min="2569" max="2570" width="15.140625" style="1" bestFit="1" customWidth="1"/>
    <col min="2571" max="2821" width="12.5703125" style="1"/>
    <col min="2822" max="2822" width="12" style="1" customWidth="1"/>
    <col min="2823" max="2823" width="81.140625" style="1" customWidth="1"/>
    <col min="2824" max="2824" width="17.5703125" style="1" customWidth="1"/>
    <col min="2825" max="2826" width="15.140625" style="1" bestFit="1" customWidth="1"/>
    <col min="2827" max="3077" width="12.5703125" style="1"/>
    <col min="3078" max="3078" width="12" style="1" customWidth="1"/>
    <col min="3079" max="3079" width="81.140625" style="1" customWidth="1"/>
    <col min="3080" max="3080" width="17.5703125" style="1" customWidth="1"/>
    <col min="3081" max="3082" width="15.140625" style="1" bestFit="1" customWidth="1"/>
    <col min="3083" max="3333" width="12.5703125" style="1"/>
    <col min="3334" max="3334" width="12" style="1" customWidth="1"/>
    <col min="3335" max="3335" width="81.140625" style="1" customWidth="1"/>
    <col min="3336" max="3336" width="17.5703125" style="1" customWidth="1"/>
    <col min="3337" max="3338" width="15.140625" style="1" bestFit="1" customWidth="1"/>
    <col min="3339" max="3589" width="12.5703125" style="1"/>
    <col min="3590" max="3590" width="12" style="1" customWidth="1"/>
    <col min="3591" max="3591" width="81.140625" style="1" customWidth="1"/>
    <col min="3592" max="3592" width="17.5703125" style="1" customWidth="1"/>
    <col min="3593" max="3594" width="15.140625" style="1" bestFit="1" customWidth="1"/>
    <col min="3595" max="3845" width="12.5703125" style="1"/>
    <col min="3846" max="3846" width="12" style="1" customWidth="1"/>
    <col min="3847" max="3847" width="81.140625" style="1" customWidth="1"/>
    <col min="3848" max="3848" width="17.5703125" style="1" customWidth="1"/>
    <col min="3849" max="3850" width="15.140625" style="1" bestFit="1" customWidth="1"/>
    <col min="3851" max="4101" width="12.5703125" style="1"/>
    <col min="4102" max="4102" width="12" style="1" customWidth="1"/>
    <col min="4103" max="4103" width="81.140625" style="1" customWidth="1"/>
    <col min="4104" max="4104" width="17.5703125" style="1" customWidth="1"/>
    <col min="4105" max="4106" width="15.140625" style="1" bestFit="1" customWidth="1"/>
    <col min="4107" max="4357" width="12.5703125" style="1"/>
    <col min="4358" max="4358" width="12" style="1" customWidth="1"/>
    <col min="4359" max="4359" width="81.140625" style="1" customWidth="1"/>
    <col min="4360" max="4360" width="17.5703125" style="1" customWidth="1"/>
    <col min="4361" max="4362" width="15.140625" style="1" bestFit="1" customWidth="1"/>
    <col min="4363" max="4613" width="12.5703125" style="1"/>
    <col min="4614" max="4614" width="12" style="1" customWidth="1"/>
    <col min="4615" max="4615" width="81.140625" style="1" customWidth="1"/>
    <col min="4616" max="4616" width="17.5703125" style="1" customWidth="1"/>
    <col min="4617" max="4618" width="15.140625" style="1" bestFit="1" customWidth="1"/>
    <col min="4619" max="4869" width="12.5703125" style="1"/>
    <col min="4870" max="4870" width="12" style="1" customWidth="1"/>
    <col min="4871" max="4871" width="81.140625" style="1" customWidth="1"/>
    <col min="4872" max="4872" width="17.5703125" style="1" customWidth="1"/>
    <col min="4873" max="4874" width="15.140625" style="1" bestFit="1" customWidth="1"/>
    <col min="4875" max="5125" width="12.5703125" style="1"/>
    <col min="5126" max="5126" width="12" style="1" customWidth="1"/>
    <col min="5127" max="5127" width="81.140625" style="1" customWidth="1"/>
    <col min="5128" max="5128" width="17.5703125" style="1" customWidth="1"/>
    <col min="5129" max="5130" width="15.140625" style="1" bestFit="1" customWidth="1"/>
    <col min="5131" max="5381" width="12.5703125" style="1"/>
    <col min="5382" max="5382" width="12" style="1" customWidth="1"/>
    <col min="5383" max="5383" width="81.140625" style="1" customWidth="1"/>
    <col min="5384" max="5384" width="17.5703125" style="1" customWidth="1"/>
    <col min="5385" max="5386" width="15.140625" style="1" bestFit="1" customWidth="1"/>
    <col min="5387" max="5637" width="12.5703125" style="1"/>
    <col min="5638" max="5638" width="12" style="1" customWidth="1"/>
    <col min="5639" max="5639" width="81.140625" style="1" customWidth="1"/>
    <col min="5640" max="5640" width="17.5703125" style="1" customWidth="1"/>
    <col min="5641" max="5642" width="15.140625" style="1" bestFit="1" customWidth="1"/>
    <col min="5643" max="5893" width="12.5703125" style="1"/>
    <col min="5894" max="5894" width="12" style="1" customWidth="1"/>
    <col min="5895" max="5895" width="81.140625" style="1" customWidth="1"/>
    <col min="5896" max="5896" width="17.5703125" style="1" customWidth="1"/>
    <col min="5897" max="5898" width="15.140625" style="1" bestFit="1" customWidth="1"/>
    <col min="5899" max="6149" width="12.5703125" style="1"/>
    <col min="6150" max="6150" width="12" style="1" customWidth="1"/>
    <col min="6151" max="6151" width="81.140625" style="1" customWidth="1"/>
    <col min="6152" max="6152" width="17.5703125" style="1" customWidth="1"/>
    <col min="6153" max="6154" width="15.140625" style="1" bestFit="1" customWidth="1"/>
    <col min="6155" max="6405" width="12.5703125" style="1"/>
    <col min="6406" max="6406" width="12" style="1" customWidth="1"/>
    <col min="6407" max="6407" width="81.140625" style="1" customWidth="1"/>
    <col min="6408" max="6408" width="17.5703125" style="1" customWidth="1"/>
    <col min="6409" max="6410" width="15.140625" style="1" bestFit="1" customWidth="1"/>
    <col min="6411" max="6661" width="12.5703125" style="1"/>
    <col min="6662" max="6662" width="12" style="1" customWidth="1"/>
    <col min="6663" max="6663" width="81.140625" style="1" customWidth="1"/>
    <col min="6664" max="6664" width="17.5703125" style="1" customWidth="1"/>
    <col min="6665" max="6666" width="15.140625" style="1" bestFit="1" customWidth="1"/>
    <col min="6667" max="6917" width="12.5703125" style="1"/>
    <col min="6918" max="6918" width="12" style="1" customWidth="1"/>
    <col min="6919" max="6919" width="81.140625" style="1" customWidth="1"/>
    <col min="6920" max="6920" width="17.5703125" style="1" customWidth="1"/>
    <col min="6921" max="6922" width="15.140625" style="1" bestFit="1" customWidth="1"/>
    <col min="6923" max="7173" width="12.5703125" style="1"/>
    <col min="7174" max="7174" width="12" style="1" customWidth="1"/>
    <col min="7175" max="7175" width="81.140625" style="1" customWidth="1"/>
    <col min="7176" max="7176" width="17.5703125" style="1" customWidth="1"/>
    <col min="7177" max="7178" width="15.140625" style="1" bestFit="1" customWidth="1"/>
    <col min="7179" max="7429" width="12.5703125" style="1"/>
    <col min="7430" max="7430" width="12" style="1" customWidth="1"/>
    <col min="7431" max="7431" width="81.140625" style="1" customWidth="1"/>
    <col min="7432" max="7432" width="17.5703125" style="1" customWidth="1"/>
    <col min="7433" max="7434" width="15.140625" style="1" bestFit="1" customWidth="1"/>
    <col min="7435" max="7685" width="12.5703125" style="1"/>
    <col min="7686" max="7686" width="12" style="1" customWidth="1"/>
    <col min="7687" max="7687" width="81.140625" style="1" customWidth="1"/>
    <col min="7688" max="7688" width="17.5703125" style="1" customWidth="1"/>
    <col min="7689" max="7690" width="15.140625" style="1" bestFit="1" customWidth="1"/>
    <col min="7691" max="7941" width="12.5703125" style="1"/>
    <col min="7942" max="7942" width="12" style="1" customWidth="1"/>
    <col min="7943" max="7943" width="81.140625" style="1" customWidth="1"/>
    <col min="7944" max="7944" width="17.5703125" style="1" customWidth="1"/>
    <col min="7945" max="7946" width="15.140625" style="1" bestFit="1" customWidth="1"/>
    <col min="7947" max="8197" width="12.5703125" style="1"/>
    <col min="8198" max="8198" width="12" style="1" customWidth="1"/>
    <col min="8199" max="8199" width="81.140625" style="1" customWidth="1"/>
    <col min="8200" max="8200" width="17.5703125" style="1" customWidth="1"/>
    <col min="8201" max="8202" width="15.140625" style="1" bestFit="1" customWidth="1"/>
    <col min="8203" max="8453" width="12.5703125" style="1"/>
    <col min="8454" max="8454" width="12" style="1" customWidth="1"/>
    <col min="8455" max="8455" width="81.140625" style="1" customWidth="1"/>
    <col min="8456" max="8456" width="17.5703125" style="1" customWidth="1"/>
    <col min="8457" max="8458" width="15.140625" style="1" bestFit="1" customWidth="1"/>
    <col min="8459" max="8709" width="12.5703125" style="1"/>
    <col min="8710" max="8710" width="12" style="1" customWidth="1"/>
    <col min="8711" max="8711" width="81.140625" style="1" customWidth="1"/>
    <col min="8712" max="8712" width="17.5703125" style="1" customWidth="1"/>
    <col min="8713" max="8714" width="15.140625" style="1" bestFit="1" customWidth="1"/>
    <col min="8715" max="8965" width="12.5703125" style="1"/>
    <col min="8966" max="8966" width="12" style="1" customWidth="1"/>
    <col min="8967" max="8967" width="81.140625" style="1" customWidth="1"/>
    <col min="8968" max="8968" width="17.5703125" style="1" customWidth="1"/>
    <col min="8969" max="8970" width="15.140625" style="1" bestFit="1" customWidth="1"/>
    <col min="8971" max="9221" width="12.5703125" style="1"/>
    <col min="9222" max="9222" width="12" style="1" customWidth="1"/>
    <col min="9223" max="9223" width="81.140625" style="1" customWidth="1"/>
    <col min="9224" max="9224" width="17.5703125" style="1" customWidth="1"/>
    <col min="9225" max="9226" width="15.140625" style="1" bestFit="1" customWidth="1"/>
    <col min="9227" max="9477" width="12.5703125" style="1"/>
    <col min="9478" max="9478" width="12" style="1" customWidth="1"/>
    <col min="9479" max="9479" width="81.140625" style="1" customWidth="1"/>
    <col min="9480" max="9480" width="17.5703125" style="1" customWidth="1"/>
    <col min="9481" max="9482" width="15.140625" style="1" bestFit="1" customWidth="1"/>
    <col min="9483" max="9733" width="12.5703125" style="1"/>
    <col min="9734" max="9734" width="12" style="1" customWidth="1"/>
    <col min="9735" max="9735" width="81.140625" style="1" customWidth="1"/>
    <col min="9736" max="9736" width="17.5703125" style="1" customWidth="1"/>
    <col min="9737" max="9738" width="15.140625" style="1" bestFit="1" customWidth="1"/>
    <col min="9739" max="9989" width="12.5703125" style="1"/>
    <col min="9990" max="9990" width="12" style="1" customWidth="1"/>
    <col min="9991" max="9991" width="81.140625" style="1" customWidth="1"/>
    <col min="9992" max="9992" width="17.5703125" style="1" customWidth="1"/>
    <col min="9993" max="9994" width="15.140625" style="1" bestFit="1" customWidth="1"/>
    <col min="9995" max="10245" width="12.5703125" style="1"/>
    <col min="10246" max="10246" width="12" style="1" customWidth="1"/>
    <col min="10247" max="10247" width="81.140625" style="1" customWidth="1"/>
    <col min="10248" max="10248" width="17.5703125" style="1" customWidth="1"/>
    <col min="10249" max="10250" width="15.140625" style="1" bestFit="1" customWidth="1"/>
    <col min="10251" max="10501" width="12.5703125" style="1"/>
    <col min="10502" max="10502" width="12" style="1" customWidth="1"/>
    <col min="10503" max="10503" width="81.140625" style="1" customWidth="1"/>
    <col min="10504" max="10504" width="17.5703125" style="1" customWidth="1"/>
    <col min="10505" max="10506" width="15.140625" style="1" bestFit="1" customWidth="1"/>
    <col min="10507" max="10757" width="12.5703125" style="1"/>
    <col min="10758" max="10758" width="12" style="1" customWidth="1"/>
    <col min="10759" max="10759" width="81.140625" style="1" customWidth="1"/>
    <col min="10760" max="10760" width="17.5703125" style="1" customWidth="1"/>
    <col min="10761" max="10762" width="15.140625" style="1" bestFit="1" customWidth="1"/>
    <col min="10763" max="11013" width="12.5703125" style="1"/>
    <col min="11014" max="11014" width="12" style="1" customWidth="1"/>
    <col min="11015" max="11015" width="81.140625" style="1" customWidth="1"/>
    <col min="11016" max="11016" width="17.5703125" style="1" customWidth="1"/>
    <col min="11017" max="11018" width="15.140625" style="1" bestFit="1" customWidth="1"/>
    <col min="11019" max="11269" width="12.5703125" style="1"/>
    <col min="11270" max="11270" width="12" style="1" customWidth="1"/>
    <col min="11271" max="11271" width="81.140625" style="1" customWidth="1"/>
    <col min="11272" max="11272" width="17.5703125" style="1" customWidth="1"/>
    <col min="11273" max="11274" width="15.140625" style="1" bestFit="1" customWidth="1"/>
    <col min="11275" max="11525" width="12.5703125" style="1"/>
    <col min="11526" max="11526" width="12" style="1" customWidth="1"/>
    <col min="11527" max="11527" width="81.140625" style="1" customWidth="1"/>
    <col min="11528" max="11528" width="17.5703125" style="1" customWidth="1"/>
    <col min="11529" max="11530" width="15.140625" style="1" bestFit="1" customWidth="1"/>
    <col min="11531" max="11781" width="12.5703125" style="1"/>
    <col min="11782" max="11782" width="12" style="1" customWidth="1"/>
    <col min="11783" max="11783" width="81.140625" style="1" customWidth="1"/>
    <col min="11784" max="11784" width="17.5703125" style="1" customWidth="1"/>
    <col min="11785" max="11786" width="15.140625" style="1" bestFit="1" customWidth="1"/>
    <col min="11787" max="12037" width="12.5703125" style="1"/>
    <col min="12038" max="12038" width="12" style="1" customWidth="1"/>
    <col min="12039" max="12039" width="81.140625" style="1" customWidth="1"/>
    <col min="12040" max="12040" width="17.5703125" style="1" customWidth="1"/>
    <col min="12041" max="12042" width="15.140625" style="1" bestFit="1" customWidth="1"/>
    <col min="12043" max="12293" width="12.5703125" style="1"/>
    <col min="12294" max="12294" width="12" style="1" customWidth="1"/>
    <col min="12295" max="12295" width="81.140625" style="1" customWidth="1"/>
    <col min="12296" max="12296" width="17.5703125" style="1" customWidth="1"/>
    <col min="12297" max="12298" width="15.140625" style="1" bestFit="1" customWidth="1"/>
    <col min="12299" max="12549" width="12.5703125" style="1"/>
    <col min="12550" max="12550" width="12" style="1" customWidth="1"/>
    <col min="12551" max="12551" width="81.140625" style="1" customWidth="1"/>
    <col min="12552" max="12552" width="17.5703125" style="1" customWidth="1"/>
    <col min="12553" max="12554" width="15.140625" style="1" bestFit="1" customWidth="1"/>
    <col min="12555" max="12805" width="12.5703125" style="1"/>
    <col min="12806" max="12806" width="12" style="1" customWidth="1"/>
    <col min="12807" max="12807" width="81.140625" style="1" customWidth="1"/>
    <col min="12808" max="12808" width="17.5703125" style="1" customWidth="1"/>
    <col min="12809" max="12810" width="15.140625" style="1" bestFit="1" customWidth="1"/>
    <col min="12811" max="13061" width="12.5703125" style="1"/>
    <col min="13062" max="13062" width="12" style="1" customWidth="1"/>
    <col min="13063" max="13063" width="81.140625" style="1" customWidth="1"/>
    <col min="13064" max="13064" width="17.5703125" style="1" customWidth="1"/>
    <col min="13065" max="13066" width="15.140625" style="1" bestFit="1" customWidth="1"/>
    <col min="13067" max="13317" width="12.5703125" style="1"/>
    <col min="13318" max="13318" width="12" style="1" customWidth="1"/>
    <col min="13319" max="13319" width="81.140625" style="1" customWidth="1"/>
    <col min="13320" max="13320" width="17.5703125" style="1" customWidth="1"/>
    <col min="13321" max="13322" width="15.140625" style="1" bestFit="1" customWidth="1"/>
    <col min="13323" max="13573" width="12.5703125" style="1"/>
    <col min="13574" max="13574" width="12" style="1" customWidth="1"/>
    <col min="13575" max="13575" width="81.140625" style="1" customWidth="1"/>
    <col min="13576" max="13576" width="17.5703125" style="1" customWidth="1"/>
    <col min="13577" max="13578" width="15.140625" style="1" bestFit="1" customWidth="1"/>
    <col min="13579" max="13829" width="12.5703125" style="1"/>
    <col min="13830" max="13830" width="12" style="1" customWidth="1"/>
    <col min="13831" max="13831" width="81.140625" style="1" customWidth="1"/>
    <col min="13832" max="13832" width="17.5703125" style="1" customWidth="1"/>
    <col min="13833" max="13834" width="15.140625" style="1" bestFit="1" customWidth="1"/>
    <col min="13835" max="14085" width="12.5703125" style="1"/>
    <col min="14086" max="14086" width="12" style="1" customWidth="1"/>
    <col min="14087" max="14087" width="81.140625" style="1" customWidth="1"/>
    <col min="14088" max="14088" width="17.5703125" style="1" customWidth="1"/>
    <col min="14089" max="14090" width="15.140625" style="1" bestFit="1" customWidth="1"/>
    <col min="14091" max="14341" width="12.5703125" style="1"/>
    <col min="14342" max="14342" width="12" style="1" customWidth="1"/>
    <col min="14343" max="14343" width="81.140625" style="1" customWidth="1"/>
    <col min="14344" max="14344" width="17.5703125" style="1" customWidth="1"/>
    <col min="14345" max="14346" width="15.140625" style="1" bestFit="1" customWidth="1"/>
    <col min="14347" max="14597" width="12.5703125" style="1"/>
    <col min="14598" max="14598" width="12" style="1" customWidth="1"/>
    <col min="14599" max="14599" width="81.140625" style="1" customWidth="1"/>
    <col min="14600" max="14600" width="17.5703125" style="1" customWidth="1"/>
    <col min="14601" max="14602" width="15.140625" style="1" bestFit="1" customWidth="1"/>
    <col min="14603" max="14853" width="12.5703125" style="1"/>
    <col min="14854" max="14854" width="12" style="1" customWidth="1"/>
    <col min="14855" max="14855" width="81.140625" style="1" customWidth="1"/>
    <col min="14856" max="14856" width="17.5703125" style="1" customWidth="1"/>
    <col min="14857" max="14858" width="15.140625" style="1" bestFit="1" customWidth="1"/>
    <col min="14859" max="15109" width="12.5703125" style="1"/>
    <col min="15110" max="15110" width="12" style="1" customWidth="1"/>
    <col min="15111" max="15111" width="81.140625" style="1" customWidth="1"/>
    <col min="15112" max="15112" width="17.5703125" style="1" customWidth="1"/>
    <col min="15113" max="15114" width="15.140625" style="1" bestFit="1" customWidth="1"/>
    <col min="15115" max="15365" width="12.5703125" style="1"/>
    <col min="15366" max="15366" width="12" style="1" customWidth="1"/>
    <col min="15367" max="15367" width="81.140625" style="1" customWidth="1"/>
    <col min="15368" max="15368" width="17.5703125" style="1" customWidth="1"/>
    <col min="15369" max="15370" width="15.140625" style="1" bestFit="1" customWidth="1"/>
    <col min="15371" max="15621" width="12.5703125" style="1"/>
    <col min="15622" max="15622" width="12" style="1" customWidth="1"/>
    <col min="15623" max="15623" width="81.140625" style="1" customWidth="1"/>
    <col min="15624" max="15624" width="17.5703125" style="1" customWidth="1"/>
    <col min="15625" max="15626" width="15.140625" style="1" bestFit="1" customWidth="1"/>
    <col min="15627" max="15877" width="12.5703125" style="1"/>
    <col min="15878" max="15878" width="12" style="1" customWidth="1"/>
    <col min="15879" max="15879" width="81.140625" style="1" customWidth="1"/>
    <col min="15880" max="15880" width="17.5703125" style="1" customWidth="1"/>
    <col min="15881" max="15882" width="15.140625" style="1" bestFit="1" customWidth="1"/>
    <col min="15883" max="16133" width="12.5703125" style="1"/>
    <col min="16134" max="16134" width="12" style="1" customWidth="1"/>
    <col min="16135" max="16135" width="81.140625" style="1" customWidth="1"/>
    <col min="16136" max="16136" width="17.5703125" style="1" customWidth="1"/>
    <col min="16137" max="16138" width="15.140625" style="1" bestFit="1" customWidth="1"/>
    <col min="16139" max="16384" width="12.5703125" style="1"/>
  </cols>
  <sheetData>
    <row r="1" spans="1:15">
      <c r="L1" s="3"/>
      <c r="M1" s="1" t="s">
        <v>102</v>
      </c>
    </row>
    <row r="2" spans="1:15">
      <c r="L2" s="3"/>
    </row>
    <row r="3" spans="1:1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16"/>
    </row>
    <row r="4" spans="1:15">
      <c r="A4" s="24" t="s">
        <v>119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16"/>
    </row>
    <row r="5" spans="1:15">
      <c r="A5" s="25" t="s">
        <v>103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17"/>
    </row>
    <row r="6" spans="1:1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>
      <c r="L7" s="4"/>
      <c r="M7" s="4" t="s">
        <v>3</v>
      </c>
    </row>
    <row r="8" spans="1:15" ht="110.25">
      <c r="A8" s="5" t="s">
        <v>4</v>
      </c>
      <c r="B8" s="6" t="s">
        <v>2</v>
      </c>
      <c r="C8" s="6" t="s">
        <v>104</v>
      </c>
      <c r="D8" s="6" t="s">
        <v>104</v>
      </c>
      <c r="E8" s="6" t="s">
        <v>105</v>
      </c>
      <c r="F8" s="6" t="s">
        <v>106</v>
      </c>
      <c r="G8" s="7" t="s">
        <v>107</v>
      </c>
      <c r="H8" s="7" t="s">
        <v>108</v>
      </c>
      <c r="I8" s="23" t="s">
        <v>118</v>
      </c>
      <c r="J8" s="7" t="s">
        <v>109</v>
      </c>
      <c r="K8" s="23" t="s">
        <v>115</v>
      </c>
      <c r="L8" s="7" t="s">
        <v>110</v>
      </c>
      <c r="M8" s="23" t="s">
        <v>116</v>
      </c>
    </row>
    <row r="9" spans="1:15" ht="37.5">
      <c r="A9" s="8" t="s">
        <v>5</v>
      </c>
      <c r="B9" s="9" t="s">
        <v>6</v>
      </c>
      <c r="C9" s="10">
        <v>841533.45</v>
      </c>
      <c r="D9" s="10">
        <v>1097339.3599999999</v>
      </c>
      <c r="E9" s="10">
        <v>883801.86999999988</v>
      </c>
      <c r="F9" s="10">
        <v>1346426.1400000001</v>
      </c>
      <c r="G9" s="10">
        <v>1060063.74</v>
      </c>
      <c r="H9" s="10">
        <f>G9-E9</f>
        <v>176261.87000000011</v>
      </c>
      <c r="I9" s="10">
        <f>G9-F9</f>
        <v>-286362.40000000014</v>
      </c>
      <c r="J9" s="10">
        <v>939548.16999999993</v>
      </c>
      <c r="K9" s="10">
        <f>J9-G9</f>
        <v>-120515.57000000007</v>
      </c>
      <c r="L9" s="10">
        <v>897990.95000000007</v>
      </c>
      <c r="M9" s="10">
        <f>L9-J9</f>
        <v>-41557.219999999856</v>
      </c>
      <c r="N9" s="8" t="s">
        <v>5</v>
      </c>
      <c r="O9" s="18" t="s">
        <v>5</v>
      </c>
    </row>
    <row r="10" spans="1:15" ht="75">
      <c r="A10" s="8" t="s">
        <v>7</v>
      </c>
      <c r="B10" s="9" t="s">
        <v>8</v>
      </c>
      <c r="C10" s="10">
        <v>1991.74</v>
      </c>
      <c r="D10" s="10">
        <v>2147.81</v>
      </c>
      <c r="E10" s="10">
        <v>2147.81</v>
      </c>
      <c r="F10" s="10">
        <v>2427.2800000000002</v>
      </c>
      <c r="G10" s="10">
        <v>2264.09</v>
      </c>
      <c r="H10" s="10">
        <f t="shared" ref="H10:H61" si="0">G10-E10</f>
        <v>116.2800000000002</v>
      </c>
      <c r="I10" s="10">
        <f t="shared" ref="I10:I61" si="1">G10-F10</f>
        <v>-163.19000000000005</v>
      </c>
      <c r="J10" s="10">
        <v>2264.09</v>
      </c>
      <c r="K10" s="10">
        <f t="shared" ref="K10:K60" si="2">J10-G10</f>
        <v>0</v>
      </c>
      <c r="L10" s="10">
        <v>2264.09</v>
      </c>
      <c r="M10" s="10">
        <f t="shared" ref="M10:M60" si="3">L10-J10</f>
        <v>0</v>
      </c>
      <c r="N10" s="8" t="s">
        <v>7</v>
      </c>
      <c r="O10" s="11" t="s">
        <v>7</v>
      </c>
    </row>
    <row r="11" spans="1:15" ht="112.5">
      <c r="A11" s="8" t="s">
        <v>9</v>
      </c>
      <c r="B11" s="9" t="s">
        <v>10</v>
      </c>
      <c r="C11" s="10">
        <v>57309.289999999994</v>
      </c>
      <c r="D11" s="10">
        <v>57892.090000000004</v>
      </c>
      <c r="E11" s="10">
        <v>57642.41</v>
      </c>
      <c r="F11" s="10">
        <v>53896.49</v>
      </c>
      <c r="G11" s="10">
        <v>55384.189999999995</v>
      </c>
      <c r="H11" s="10">
        <f t="shared" si="0"/>
        <v>-2258.2200000000084</v>
      </c>
      <c r="I11" s="10">
        <f t="shared" si="1"/>
        <v>1487.6999999999971</v>
      </c>
      <c r="J11" s="10">
        <v>55384.189999999995</v>
      </c>
      <c r="K11" s="10">
        <f t="shared" si="2"/>
        <v>0</v>
      </c>
      <c r="L11" s="10">
        <v>55384.189999999995</v>
      </c>
      <c r="M11" s="10">
        <f t="shared" si="3"/>
        <v>0</v>
      </c>
      <c r="N11" s="8" t="s">
        <v>9</v>
      </c>
      <c r="O11" s="11" t="s">
        <v>9</v>
      </c>
    </row>
    <row r="12" spans="1:15" ht="150">
      <c r="A12" s="8" t="s">
        <v>11</v>
      </c>
      <c r="B12" s="9" t="s">
        <v>12</v>
      </c>
      <c r="C12" s="10">
        <v>262863.72000000003</v>
      </c>
      <c r="D12" s="10">
        <v>260850.69999999995</v>
      </c>
      <c r="E12" s="10">
        <v>260219.89999999997</v>
      </c>
      <c r="F12" s="10">
        <v>275570.75</v>
      </c>
      <c r="G12" s="10">
        <v>290694.32</v>
      </c>
      <c r="H12" s="10">
        <f t="shared" si="0"/>
        <v>30474.420000000042</v>
      </c>
      <c r="I12" s="10">
        <f t="shared" si="1"/>
        <v>15123.570000000007</v>
      </c>
      <c r="J12" s="10">
        <v>290705.07999999996</v>
      </c>
      <c r="K12" s="10">
        <f t="shared" si="2"/>
        <v>10.759999999951106</v>
      </c>
      <c r="L12" s="10">
        <v>290834.74</v>
      </c>
      <c r="M12" s="10">
        <f t="shared" si="3"/>
        <v>129.6600000000326</v>
      </c>
      <c r="N12" s="8" t="s">
        <v>11</v>
      </c>
      <c r="O12" s="11" t="s">
        <v>11</v>
      </c>
    </row>
    <row r="13" spans="1:15">
      <c r="A13" s="8" t="s">
        <v>13</v>
      </c>
      <c r="B13" s="9" t="s">
        <v>14</v>
      </c>
      <c r="C13" s="10">
        <v>325.19</v>
      </c>
      <c r="D13" s="10">
        <v>236.75</v>
      </c>
      <c r="E13" s="10">
        <v>18.68</v>
      </c>
      <c r="F13" s="10">
        <v>1217.44</v>
      </c>
      <c r="G13" s="10">
        <v>56.23</v>
      </c>
      <c r="H13" s="10">
        <f t="shared" si="0"/>
        <v>37.549999999999997</v>
      </c>
      <c r="I13" s="10">
        <f t="shared" si="1"/>
        <v>-1161.21</v>
      </c>
      <c r="J13" s="10">
        <v>58.94</v>
      </c>
      <c r="K13" s="10">
        <f t="shared" si="2"/>
        <v>2.7100000000000009</v>
      </c>
      <c r="L13" s="10">
        <v>52.68</v>
      </c>
      <c r="M13" s="10">
        <f t="shared" si="3"/>
        <v>-6.259999999999998</v>
      </c>
      <c r="N13" s="8" t="s">
        <v>13</v>
      </c>
      <c r="O13" s="11" t="s">
        <v>13</v>
      </c>
    </row>
    <row r="14" spans="1:15" ht="112.5">
      <c r="A14" s="8" t="s">
        <v>15</v>
      </c>
      <c r="B14" s="9" t="s">
        <v>16</v>
      </c>
      <c r="C14" s="10">
        <v>71513.88</v>
      </c>
      <c r="D14" s="10">
        <v>73478.52</v>
      </c>
      <c r="E14" s="10">
        <v>73404.179999999993</v>
      </c>
      <c r="F14" s="10">
        <v>83622.459999999992</v>
      </c>
      <c r="G14" s="10">
        <v>80445.59</v>
      </c>
      <c r="H14" s="10">
        <f t="shared" si="0"/>
        <v>7041.4100000000035</v>
      </c>
      <c r="I14" s="10">
        <f t="shared" si="1"/>
        <v>-3176.8699999999953</v>
      </c>
      <c r="J14" s="10">
        <v>80463.5</v>
      </c>
      <c r="K14" s="10">
        <f t="shared" si="2"/>
        <v>17.910000000003492</v>
      </c>
      <c r="L14" s="10">
        <v>80481.83</v>
      </c>
      <c r="M14" s="10">
        <f t="shared" si="3"/>
        <v>18.330000000001746</v>
      </c>
      <c r="N14" s="8" t="s">
        <v>15</v>
      </c>
      <c r="O14" s="11" t="s">
        <v>15</v>
      </c>
    </row>
    <row r="15" spans="1:15" ht="37.5">
      <c r="A15" s="8" t="s">
        <v>111</v>
      </c>
      <c r="B15" s="9" t="s">
        <v>112</v>
      </c>
      <c r="C15" s="10">
        <v>23391.68</v>
      </c>
      <c r="D15" s="10">
        <v>23391.68</v>
      </c>
      <c r="E15" s="10">
        <v>23391.68</v>
      </c>
      <c r="F15" s="10">
        <v>0</v>
      </c>
      <c r="G15" s="10">
        <v>0</v>
      </c>
      <c r="H15" s="10">
        <f t="shared" si="0"/>
        <v>-23391.68</v>
      </c>
      <c r="I15" s="10">
        <f t="shared" si="1"/>
        <v>0</v>
      </c>
      <c r="J15" s="10">
        <v>0</v>
      </c>
      <c r="K15" s="10">
        <f t="shared" si="2"/>
        <v>0</v>
      </c>
      <c r="L15" s="10">
        <v>0</v>
      </c>
      <c r="M15" s="10">
        <f t="shared" si="3"/>
        <v>0</v>
      </c>
      <c r="N15" s="8" t="s">
        <v>111</v>
      </c>
      <c r="O15" s="11" t="s">
        <v>111</v>
      </c>
    </row>
    <row r="16" spans="1:15" ht="30">
      <c r="A16" s="8" t="s">
        <v>113</v>
      </c>
      <c r="B16" s="19" t="s">
        <v>97</v>
      </c>
      <c r="C16" s="10">
        <v>0</v>
      </c>
      <c r="D16" s="10">
        <v>0</v>
      </c>
      <c r="E16" s="10">
        <v>0</v>
      </c>
      <c r="F16" s="10">
        <v>242273.02999999997</v>
      </c>
      <c r="G16" s="10">
        <v>0</v>
      </c>
      <c r="H16" s="10">
        <f t="shared" si="0"/>
        <v>0</v>
      </c>
      <c r="I16" s="10">
        <f t="shared" si="1"/>
        <v>-242273.02999999997</v>
      </c>
      <c r="J16" s="10">
        <v>0</v>
      </c>
      <c r="K16" s="10">
        <f t="shared" si="2"/>
        <v>0</v>
      </c>
      <c r="L16" s="10">
        <v>0</v>
      </c>
      <c r="M16" s="10">
        <f t="shared" si="3"/>
        <v>0</v>
      </c>
      <c r="N16" s="8" t="s">
        <v>113</v>
      </c>
      <c r="O16" s="11"/>
    </row>
    <row r="17" spans="1:15">
      <c r="A17" s="8" t="s">
        <v>17</v>
      </c>
      <c r="B17" s="9" t="s">
        <v>18</v>
      </c>
      <c r="C17" s="10">
        <v>31783.160000000003</v>
      </c>
      <c r="D17" s="10">
        <v>203061.89</v>
      </c>
      <c r="E17" s="10">
        <v>0</v>
      </c>
      <c r="F17" s="10">
        <v>20591.89</v>
      </c>
      <c r="G17" s="10">
        <v>143896.79</v>
      </c>
      <c r="H17" s="10">
        <f t="shared" si="0"/>
        <v>143896.79</v>
      </c>
      <c r="I17" s="10">
        <f t="shared" si="1"/>
        <v>123304.90000000001</v>
      </c>
      <c r="J17" s="10">
        <v>52817.79</v>
      </c>
      <c r="K17" s="10">
        <f t="shared" si="2"/>
        <v>-91079</v>
      </c>
      <c r="L17" s="10">
        <v>10495.880000000005</v>
      </c>
      <c r="M17" s="10">
        <f t="shared" si="3"/>
        <v>-42321.909999999996</v>
      </c>
      <c r="N17" s="8" t="s">
        <v>17</v>
      </c>
      <c r="O17" s="11" t="s">
        <v>17</v>
      </c>
    </row>
    <row r="18" spans="1:15" ht="37.5">
      <c r="A18" s="8" t="s">
        <v>19</v>
      </c>
      <c r="B18" s="9" t="s">
        <v>20</v>
      </c>
      <c r="C18" s="10">
        <v>392354.79</v>
      </c>
      <c r="D18" s="10">
        <v>476279.92</v>
      </c>
      <c r="E18" s="10">
        <v>466977.20999999996</v>
      </c>
      <c r="F18" s="10">
        <v>666826.80000000016</v>
      </c>
      <c r="G18" s="10">
        <v>487322.52999999997</v>
      </c>
      <c r="H18" s="10">
        <f t="shared" si="0"/>
        <v>20345.320000000007</v>
      </c>
      <c r="I18" s="10">
        <f t="shared" si="1"/>
        <v>-179504.27000000019</v>
      </c>
      <c r="J18" s="10">
        <v>457854.58</v>
      </c>
      <c r="K18" s="10">
        <f t="shared" si="2"/>
        <v>-29467.949999999953</v>
      </c>
      <c r="L18" s="10">
        <v>458477.54000000004</v>
      </c>
      <c r="M18" s="10">
        <f t="shared" si="3"/>
        <v>622.96000000002095</v>
      </c>
      <c r="N18" s="8" t="s">
        <v>19</v>
      </c>
      <c r="O18" s="11" t="s">
        <v>19</v>
      </c>
    </row>
    <row r="19" spans="1:15" ht="56.25">
      <c r="A19" s="8" t="s">
        <v>21</v>
      </c>
      <c r="B19" s="9" t="s">
        <v>22</v>
      </c>
      <c r="C19" s="10">
        <v>101707.48999999999</v>
      </c>
      <c r="D19" s="10">
        <v>114104.37</v>
      </c>
      <c r="E19" s="10">
        <v>114076.94</v>
      </c>
      <c r="F19" s="10">
        <v>131728.06</v>
      </c>
      <c r="G19" s="10">
        <v>127054.45999999999</v>
      </c>
      <c r="H19" s="10">
        <f t="shared" si="0"/>
        <v>12977.51999999999</v>
      </c>
      <c r="I19" s="10">
        <f t="shared" si="1"/>
        <v>-4673.6000000000058</v>
      </c>
      <c r="J19" s="10">
        <v>127120.46999999999</v>
      </c>
      <c r="K19" s="10">
        <f t="shared" si="2"/>
        <v>66.009999999994761</v>
      </c>
      <c r="L19" s="10">
        <v>127189.11999999998</v>
      </c>
      <c r="M19" s="10">
        <f t="shared" si="3"/>
        <v>68.649999999994179</v>
      </c>
      <c r="N19" s="8" t="s">
        <v>21</v>
      </c>
      <c r="O19" s="20" t="s">
        <v>21</v>
      </c>
    </row>
    <row r="20" spans="1:15">
      <c r="A20" s="8" t="s">
        <v>23</v>
      </c>
      <c r="B20" s="9" t="s">
        <v>117</v>
      </c>
      <c r="C20" s="10">
        <v>0</v>
      </c>
      <c r="D20" s="10">
        <v>50</v>
      </c>
      <c r="E20" s="10">
        <v>50</v>
      </c>
      <c r="F20" s="10"/>
      <c r="G20" s="10"/>
      <c r="H20" s="10">
        <f t="shared" si="0"/>
        <v>-50</v>
      </c>
      <c r="I20" s="10">
        <f t="shared" si="1"/>
        <v>0</v>
      </c>
      <c r="J20" s="10"/>
      <c r="K20" s="10">
        <f t="shared" si="2"/>
        <v>0</v>
      </c>
      <c r="L20" s="10"/>
      <c r="M20" s="10">
        <f t="shared" si="3"/>
        <v>0</v>
      </c>
      <c r="N20" s="8"/>
      <c r="O20" s="11" t="s">
        <v>23</v>
      </c>
    </row>
    <row r="21" spans="1:15" ht="93.75">
      <c r="A21" s="8" t="s">
        <v>92</v>
      </c>
      <c r="B21" s="9" t="s">
        <v>93</v>
      </c>
      <c r="C21" s="10">
        <v>101707.48999999999</v>
      </c>
      <c r="D21" s="10">
        <v>113554.37</v>
      </c>
      <c r="E21" s="10">
        <v>113526.94</v>
      </c>
      <c r="F21" s="10">
        <v>131228.06</v>
      </c>
      <c r="G21" s="10">
        <v>126554.45999999999</v>
      </c>
      <c r="H21" s="10">
        <f t="shared" si="0"/>
        <v>13027.51999999999</v>
      </c>
      <c r="I21" s="10">
        <f t="shared" si="1"/>
        <v>-4673.6000000000058</v>
      </c>
      <c r="J21" s="10">
        <v>126620.46999999999</v>
      </c>
      <c r="K21" s="10">
        <f t="shared" si="2"/>
        <v>66.009999999994761</v>
      </c>
      <c r="L21" s="10">
        <v>126689.11999999998</v>
      </c>
      <c r="M21" s="10">
        <f t="shared" si="3"/>
        <v>68.649999999994179</v>
      </c>
      <c r="N21" s="8" t="s">
        <v>92</v>
      </c>
      <c r="O21" s="21" t="s">
        <v>92</v>
      </c>
    </row>
    <row r="22" spans="1:15" ht="75">
      <c r="A22" s="8" t="s">
        <v>94</v>
      </c>
      <c r="B22" s="9" t="s">
        <v>96</v>
      </c>
      <c r="C22" s="10">
        <v>0</v>
      </c>
      <c r="D22" s="10">
        <v>500</v>
      </c>
      <c r="E22" s="10">
        <v>500</v>
      </c>
      <c r="F22" s="10">
        <v>500</v>
      </c>
      <c r="G22" s="10">
        <v>500</v>
      </c>
      <c r="H22" s="10">
        <f t="shared" si="0"/>
        <v>0</v>
      </c>
      <c r="I22" s="10">
        <f t="shared" si="1"/>
        <v>0</v>
      </c>
      <c r="J22" s="10">
        <v>500</v>
      </c>
      <c r="K22" s="10">
        <f t="shared" si="2"/>
        <v>0</v>
      </c>
      <c r="L22" s="10">
        <v>500</v>
      </c>
      <c r="M22" s="10">
        <f t="shared" si="3"/>
        <v>0</v>
      </c>
      <c r="N22" s="8" t="s">
        <v>94</v>
      </c>
      <c r="O22" s="22" t="s">
        <v>94</v>
      </c>
    </row>
    <row r="23" spans="1:15">
      <c r="A23" s="8" t="s">
        <v>24</v>
      </c>
      <c r="B23" s="9" t="s">
        <v>25</v>
      </c>
      <c r="C23" s="10">
        <v>1017367.3300000001</v>
      </c>
      <c r="D23" s="10">
        <v>2467895.2399999998</v>
      </c>
      <c r="E23" s="10">
        <v>2419318.1399999997</v>
      </c>
      <c r="F23" s="10">
        <v>1485404.3399999999</v>
      </c>
      <c r="G23" s="10">
        <v>1363415.29</v>
      </c>
      <c r="H23" s="10">
        <f t="shared" si="0"/>
        <v>-1055902.8499999996</v>
      </c>
      <c r="I23" s="10">
        <f t="shared" si="1"/>
        <v>-121989.04999999981</v>
      </c>
      <c r="J23" s="10">
        <v>576668.97000000009</v>
      </c>
      <c r="K23" s="10">
        <f t="shared" si="2"/>
        <v>-786746.32</v>
      </c>
      <c r="L23" s="10">
        <v>576875.84000000008</v>
      </c>
      <c r="M23" s="10">
        <f t="shared" si="3"/>
        <v>206.86999999999534</v>
      </c>
      <c r="N23" s="8" t="s">
        <v>24</v>
      </c>
      <c r="O23" s="18" t="s">
        <v>24</v>
      </c>
    </row>
    <row r="24" spans="1:15">
      <c r="A24" s="8" t="s">
        <v>90</v>
      </c>
      <c r="B24" s="9" t="s">
        <v>89</v>
      </c>
      <c r="C24" s="10">
        <v>8412.24</v>
      </c>
      <c r="D24" s="10">
        <v>10645.449999999999</v>
      </c>
      <c r="E24" s="10">
        <v>8356.4500000000007</v>
      </c>
      <c r="F24" s="10">
        <v>13171.390000000001</v>
      </c>
      <c r="G24" s="10">
        <v>3790.94</v>
      </c>
      <c r="H24" s="10">
        <f t="shared" si="0"/>
        <v>-4565.51</v>
      </c>
      <c r="I24" s="10">
        <f t="shared" si="1"/>
        <v>-9380.4500000000007</v>
      </c>
      <c r="J24" s="10">
        <v>3790.94</v>
      </c>
      <c r="K24" s="10">
        <f t="shared" si="2"/>
        <v>0</v>
      </c>
      <c r="L24" s="10">
        <v>3790.94</v>
      </c>
      <c r="M24" s="10">
        <f t="shared" si="3"/>
        <v>0</v>
      </c>
      <c r="N24" s="8" t="s">
        <v>90</v>
      </c>
      <c r="O24" s="11" t="s">
        <v>90</v>
      </c>
    </row>
    <row r="25" spans="1:15">
      <c r="A25" s="8" t="s">
        <v>26</v>
      </c>
      <c r="B25" s="9" t="s">
        <v>27</v>
      </c>
      <c r="C25" s="10">
        <v>17632.32</v>
      </c>
      <c r="D25" s="10">
        <v>22221.69</v>
      </c>
      <c r="E25" s="10">
        <v>22221.69</v>
      </c>
      <c r="F25" s="10">
        <v>26475.789999999997</v>
      </c>
      <c r="G25" s="10">
        <v>21063.58</v>
      </c>
      <c r="H25" s="10">
        <f t="shared" si="0"/>
        <v>-1158.1099999999969</v>
      </c>
      <c r="I25" s="10">
        <f t="shared" si="1"/>
        <v>-5412.2099999999955</v>
      </c>
      <c r="J25" s="10">
        <v>21068.54</v>
      </c>
      <c r="K25" s="10">
        <f t="shared" si="2"/>
        <v>4.9599999999991269</v>
      </c>
      <c r="L25" s="10">
        <v>21073.68</v>
      </c>
      <c r="M25" s="10">
        <f t="shared" si="3"/>
        <v>5.1399999999994179</v>
      </c>
      <c r="N25" s="8" t="s">
        <v>26</v>
      </c>
      <c r="O25" s="11" t="s">
        <v>26</v>
      </c>
    </row>
    <row r="26" spans="1:15">
      <c r="A26" s="8" t="s">
        <v>114</v>
      </c>
      <c r="B26" s="9"/>
      <c r="C26" s="10">
        <v>1346.87</v>
      </c>
      <c r="D26" s="10">
        <v>2283.41</v>
      </c>
      <c r="E26" s="10">
        <v>2283.41</v>
      </c>
      <c r="F26" s="10"/>
      <c r="G26" s="10"/>
      <c r="H26" s="10">
        <f t="shared" si="0"/>
        <v>-2283.41</v>
      </c>
      <c r="I26" s="10">
        <f t="shared" si="1"/>
        <v>0</v>
      </c>
      <c r="J26" s="10"/>
      <c r="K26" s="10">
        <f t="shared" si="2"/>
        <v>0</v>
      </c>
      <c r="L26" s="10"/>
      <c r="M26" s="10">
        <f t="shared" si="3"/>
        <v>0</v>
      </c>
      <c r="N26" s="8"/>
      <c r="O26" s="11"/>
    </row>
    <row r="27" spans="1:15" ht="37.5">
      <c r="A27" s="8" t="s">
        <v>29</v>
      </c>
      <c r="B27" s="9" t="s">
        <v>30</v>
      </c>
      <c r="C27" s="10">
        <v>966327.44000000006</v>
      </c>
      <c r="D27" s="10">
        <v>2408790.2599999998</v>
      </c>
      <c r="E27" s="10">
        <v>2364123.9</v>
      </c>
      <c r="F27" s="10">
        <v>1408350.7</v>
      </c>
      <c r="G27" s="10">
        <v>1322712.97</v>
      </c>
      <c r="H27" s="10">
        <f t="shared" si="0"/>
        <v>-1041410.9299999999</v>
      </c>
      <c r="I27" s="10">
        <f t="shared" si="1"/>
        <v>-85637.729999999981</v>
      </c>
      <c r="J27" s="10">
        <v>535961.69000000006</v>
      </c>
      <c r="K27" s="10">
        <f t="shared" si="2"/>
        <v>-786751.27999999991</v>
      </c>
      <c r="L27" s="10">
        <v>536163.42000000004</v>
      </c>
      <c r="M27" s="10">
        <f t="shared" si="3"/>
        <v>201.72999999998137</v>
      </c>
      <c r="N27" s="8" t="s">
        <v>29</v>
      </c>
      <c r="O27" s="11" t="s">
        <v>28</v>
      </c>
    </row>
    <row r="28" spans="1:15" ht="37.5">
      <c r="A28" s="8" t="s">
        <v>31</v>
      </c>
      <c r="B28" s="9" t="s">
        <v>32</v>
      </c>
      <c r="C28" s="10">
        <v>23648.46</v>
      </c>
      <c r="D28" s="10">
        <v>23954.429999999997</v>
      </c>
      <c r="E28" s="10">
        <v>22332.689999999995</v>
      </c>
      <c r="F28" s="10">
        <v>37406.46</v>
      </c>
      <c r="G28" s="10">
        <v>15847.8</v>
      </c>
      <c r="H28" s="10">
        <f t="shared" si="0"/>
        <v>-6484.8899999999958</v>
      </c>
      <c r="I28" s="10">
        <f t="shared" si="1"/>
        <v>-21558.66</v>
      </c>
      <c r="J28" s="10">
        <v>15847.8</v>
      </c>
      <c r="K28" s="10">
        <f t="shared" si="2"/>
        <v>0</v>
      </c>
      <c r="L28" s="10">
        <v>15847.8</v>
      </c>
      <c r="M28" s="10">
        <f t="shared" si="3"/>
        <v>0</v>
      </c>
      <c r="N28" s="8" t="s">
        <v>31</v>
      </c>
      <c r="O28" s="11" t="s">
        <v>29</v>
      </c>
    </row>
    <row r="29" spans="1:15" ht="37.5">
      <c r="A29" s="8" t="s">
        <v>33</v>
      </c>
      <c r="B29" s="9" t="s">
        <v>34</v>
      </c>
      <c r="C29" s="10">
        <v>671123.2</v>
      </c>
      <c r="D29" s="10">
        <v>1469153.03</v>
      </c>
      <c r="E29" s="10">
        <v>1374046.8199999998</v>
      </c>
      <c r="F29" s="10">
        <v>1376806.32</v>
      </c>
      <c r="G29" s="10">
        <v>488976.87</v>
      </c>
      <c r="H29" s="10">
        <f t="shared" si="0"/>
        <v>-885069.94999999984</v>
      </c>
      <c r="I29" s="10">
        <f t="shared" si="1"/>
        <v>-887829.45000000007</v>
      </c>
      <c r="J29" s="10">
        <v>457692.32000000007</v>
      </c>
      <c r="K29" s="10">
        <f t="shared" si="2"/>
        <v>-31284.54999999993</v>
      </c>
      <c r="L29" s="10">
        <v>453865.6</v>
      </c>
      <c r="M29" s="10">
        <f t="shared" si="3"/>
        <v>-3826.7200000000885</v>
      </c>
      <c r="N29" s="8" t="s">
        <v>33</v>
      </c>
      <c r="O29" s="11" t="s">
        <v>31</v>
      </c>
    </row>
    <row r="30" spans="1:15">
      <c r="A30" s="8" t="s">
        <v>35</v>
      </c>
      <c r="B30" s="9" t="s">
        <v>36</v>
      </c>
      <c r="C30" s="10">
        <v>7207.04</v>
      </c>
      <c r="D30" s="10">
        <v>26579.42</v>
      </c>
      <c r="E30" s="10">
        <v>25274.13</v>
      </c>
      <c r="F30" s="10">
        <v>104965.95</v>
      </c>
      <c r="G30" s="10">
        <v>6598.1400000000012</v>
      </c>
      <c r="H30" s="10">
        <f t="shared" si="0"/>
        <v>-18675.989999999998</v>
      </c>
      <c r="I30" s="10">
        <f t="shared" si="1"/>
        <v>-98367.81</v>
      </c>
      <c r="J30" s="10">
        <v>6598.1400000000012</v>
      </c>
      <c r="K30" s="10">
        <f t="shared" si="2"/>
        <v>0</v>
      </c>
      <c r="L30" s="10">
        <v>6598.1400000000012</v>
      </c>
      <c r="M30" s="10">
        <f t="shared" si="3"/>
        <v>0</v>
      </c>
      <c r="N30" s="8" t="s">
        <v>35</v>
      </c>
      <c r="O30" s="20" t="s">
        <v>33</v>
      </c>
    </row>
    <row r="31" spans="1:15">
      <c r="A31" s="8" t="s">
        <v>37</v>
      </c>
      <c r="B31" s="9" t="s">
        <v>38</v>
      </c>
      <c r="C31" s="10">
        <v>56024.560000000005</v>
      </c>
      <c r="D31" s="10">
        <v>685731.83999999997</v>
      </c>
      <c r="E31" s="10">
        <v>624869.89</v>
      </c>
      <c r="F31" s="10">
        <v>70612.86</v>
      </c>
      <c r="G31" s="10">
        <v>81.86</v>
      </c>
      <c r="H31" s="10">
        <f t="shared" si="0"/>
        <v>-624788.03</v>
      </c>
      <c r="I31" s="10">
        <f t="shared" si="1"/>
        <v>-70531</v>
      </c>
      <c r="J31" s="10">
        <v>81.86</v>
      </c>
      <c r="K31" s="10">
        <f t="shared" si="2"/>
        <v>0</v>
      </c>
      <c r="L31" s="10">
        <v>81.86</v>
      </c>
      <c r="M31" s="10">
        <f t="shared" si="3"/>
        <v>0</v>
      </c>
      <c r="N31" s="8" t="s">
        <v>37</v>
      </c>
      <c r="O31" s="11" t="s">
        <v>35</v>
      </c>
    </row>
    <row r="32" spans="1:15">
      <c r="A32" s="8" t="s">
        <v>39</v>
      </c>
      <c r="B32" s="9" t="s">
        <v>40</v>
      </c>
      <c r="C32" s="10">
        <v>552434.59</v>
      </c>
      <c r="D32" s="10">
        <v>693962.99</v>
      </c>
      <c r="E32" s="10">
        <v>661443.42000000004</v>
      </c>
      <c r="F32" s="10">
        <v>1135525.05</v>
      </c>
      <c r="G32" s="10">
        <v>417064.26</v>
      </c>
      <c r="H32" s="10">
        <f t="shared" si="0"/>
        <v>-244379.16000000003</v>
      </c>
      <c r="I32" s="10">
        <f t="shared" si="1"/>
        <v>-718460.79</v>
      </c>
      <c r="J32" s="10">
        <v>385736.56000000006</v>
      </c>
      <c r="K32" s="10">
        <f t="shared" si="2"/>
        <v>-31327.699999999953</v>
      </c>
      <c r="L32" s="10">
        <v>381864.95999999996</v>
      </c>
      <c r="M32" s="10">
        <f t="shared" si="3"/>
        <v>-3871.6000000000931</v>
      </c>
      <c r="N32" s="8" t="s">
        <v>39</v>
      </c>
      <c r="O32" s="11" t="s">
        <v>37</v>
      </c>
    </row>
    <row r="33" spans="1:15" ht="56.25">
      <c r="A33" s="8" t="s">
        <v>41</v>
      </c>
      <c r="B33" s="9" t="s">
        <v>42</v>
      </c>
      <c r="C33" s="10">
        <v>55457.01</v>
      </c>
      <c r="D33" s="10">
        <v>62878.780000000006</v>
      </c>
      <c r="E33" s="10">
        <v>62459.380000000005</v>
      </c>
      <c r="F33" s="10">
        <v>65702.460000000006</v>
      </c>
      <c r="G33" s="10">
        <v>65232.61</v>
      </c>
      <c r="H33" s="10">
        <f t="shared" si="0"/>
        <v>2773.2299999999959</v>
      </c>
      <c r="I33" s="10">
        <f t="shared" si="1"/>
        <v>-469.85000000000582</v>
      </c>
      <c r="J33" s="10">
        <v>65275.76</v>
      </c>
      <c r="K33" s="10">
        <f t="shared" si="2"/>
        <v>43.150000000001455</v>
      </c>
      <c r="L33" s="10">
        <v>65320.639999999999</v>
      </c>
      <c r="M33" s="10">
        <f t="shared" si="3"/>
        <v>44.879999999997381</v>
      </c>
      <c r="N33" s="8" t="s">
        <v>41</v>
      </c>
      <c r="O33" s="11" t="s">
        <v>39</v>
      </c>
    </row>
    <row r="34" spans="1:15">
      <c r="A34" s="8" t="s">
        <v>98</v>
      </c>
      <c r="B34" s="9" t="s">
        <v>99</v>
      </c>
      <c r="C34" s="10"/>
      <c r="D34" s="10">
        <v>1462.94</v>
      </c>
      <c r="E34" s="10">
        <v>1462.94</v>
      </c>
      <c r="F34" s="10">
        <v>3399.9100000000003</v>
      </c>
      <c r="G34" s="10">
        <v>0</v>
      </c>
      <c r="H34" s="10">
        <f t="shared" si="0"/>
        <v>-1462.94</v>
      </c>
      <c r="I34" s="10">
        <f t="shared" si="1"/>
        <v>-3399.9100000000003</v>
      </c>
      <c r="J34" s="10">
        <v>0</v>
      </c>
      <c r="K34" s="10">
        <f t="shared" si="2"/>
        <v>0</v>
      </c>
      <c r="L34" s="10">
        <v>0</v>
      </c>
      <c r="M34" s="10">
        <f t="shared" si="3"/>
        <v>0</v>
      </c>
      <c r="N34" s="8" t="s">
        <v>98</v>
      </c>
      <c r="O34" s="11" t="s">
        <v>41</v>
      </c>
    </row>
    <row r="35" spans="1:15" ht="37.5">
      <c r="A35" s="8" t="s">
        <v>100</v>
      </c>
      <c r="B35" s="9" t="s">
        <v>101</v>
      </c>
      <c r="C35" s="10"/>
      <c r="D35" s="10">
        <v>1462.94</v>
      </c>
      <c r="E35" s="10">
        <v>1462.94</v>
      </c>
      <c r="F35" s="10">
        <v>3399.9100000000003</v>
      </c>
      <c r="G35" s="10">
        <v>0</v>
      </c>
      <c r="H35" s="10">
        <f t="shared" si="0"/>
        <v>-1462.94</v>
      </c>
      <c r="I35" s="10">
        <f t="shared" si="1"/>
        <v>-3399.9100000000003</v>
      </c>
      <c r="J35" s="10">
        <v>0</v>
      </c>
      <c r="K35" s="10">
        <f t="shared" si="2"/>
        <v>0</v>
      </c>
      <c r="L35" s="10">
        <v>0</v>
      </c>
      <c r="M35" s="10">
        <f t="shared" si="3"/>
        <v>0</v>
      </c>
      <c r="N35" s="8" t="s">
        <v>100</v>
      </c>
      <c r="O35" s="20" t="s">
        <v>98</v>
      </c>
    </row>
    <row r="36" spans="1:15">
      <c r="A36" s="8" t="s">
        <v>43</v>
      </c>
      <c r="B36" s="9" t="s">
        <v>44</v>
      </c>
      <c r="C36" s="10">
        <v>6490986.2999999998</v>
      </c>
      <c r="D36" s="10">
        <v>7023173.870000001</v>
      </c>
      <c r="E36" s="10">
        <v>6357775.0599999996</v>
      </c>
      <c r="F36" s="10">
        <v>8901642.8399999999</v>
      </c>
      <c r="G36" s="10">
        <v>8614291.0800000001</v>
      </c>
      <c r="H36" s="10">
        <f t="shared" si="0"/>
        <v>2256516.0200000005</v>
      </c>
      <c r="I36" s="10">
        <f t="shared" si="1"/>
        <v>-287351.75999999978</v>
      </c>
      <c r="J36" s="10">
        <v>8224275.4200000009</v>
      </c>
      <c r="K36" s="10">
        <f t="shared" si="2"/>
        <v>-390015.65999999922</v>
      </c>
      <c r="L36" s="10">
        <v>6134044.8899999997</v>
      </c>
      <c r="M36" s="10">
        <f t="shared" si="3"/>
        <v>-2090230.5300000012</v>
      </c>
      <c r="N36" s="8" t="s">
        <v>43</v>
      </c>
      <c r="O36" s="11" t="s">
        <v>100</v>
      </c>
    </row>
    <row r="37" spans="1:15">
      <c r="A37" s="8" t="s">
        <v>45</v>
      </c>
      <c r="B37" s="9" t="s">
        <v>46</v>
      </c>
      <c r="C37" s="10">
        <v>2397218.48</v>
      </c>
      <c r="D37" s="10">
        <v>2590624.2600000007</v>
      </c>
      <c r="E37" s="10">
        <v>2505223.1300000004</v>
      </c>
      <c r="F37" s="10">
        <v>2630745.9500000002</v>
      </c>
      <c r="G37" s="10">
        <v>2858549.6799999997</v>
      </c>
      <c r="H37" s="10">
        <f t="shared" si="0"/>
        <v>353326.54999999935</v>
      </c>
      <c r="I37" s="10">
        <f t="shared" si="1"/>
        <v>227803.72999999952</v>
      </c>
      <c r="J37" s="10">
        <v>2562608.6800000002</v>
      </c>
      <c r="K37" s="10">
        <f t="shared" si="2"/>
        <v>-295940.99999999953</v>
      </c>
      <c r="L37" s="10">
        <v>2568397.66</v>
      </c>
      <c r="M37" s="10">
        <f t="shared" si="3"/>
        <v>5788.9799999999814</v>
      </c>
      <c r="N37" s="8" t="s">
        <v>45</v>
      </c>
      <c r="O37" s="20" t="s">
        <v>43</v>
      </c>
    </row>
    <row r="38" spans="1:15">
      <c r="A38" s="8" t="s">
        <v>47</v>
      </c>
      <c r="B38" s="9" t="s">
        <v>48</v>
      </c>
      <c r="C38" s="10">
        <v>3614112.31</v>
      </c>
      <c r="D38" s="10">
        <v>3820953.74</v>
      </c>
      <c r="E38" s="10">
        <v>3242462.37</v>
      </c>
      <c r="F38" s="10">
        <v>5581890.9899999993</v>
      </c>
      <c r="G38" s="10">
        <v>5136202.8</v>
      </c>
      <c r="H38" s="10">
        <f t="shared" si="0"/>
        <v>1893740.4299999997</v>
      </c>
      <c r="I38" s="10">
        <f t="shared" si="1"/>
        <v>-445688.18999999948</v>
      </c>
      <c r="J38" s="10">
        <v>5026739.3</v>
      </c>
      <c r="K38" s="10">
        <f t="shared" si="2"/>
        <v>-109463.5</v>
      </c>
      <c r="L38" s="10">
        <v>2953184.93</v>
      </c>
      <c r="M38" s="10">
        <f t="shared" si="3"/>
        <v>-2073554.3699999996</v>
      </c>
      <c r="N38" s="8" t="s">
        <v>47</v>
      </c>
      <c r="O38" s="11" t="s">
        <v>45</v>
      </c>
    </row>
    <row r="39" spans="1:15" ht="37.5">
      <c r="A39" s="8" t="s">
        <v>49</v>
      </c>
      <c r="B39" s="9" t="s">
        <v>50</v>
      </c>
      <c r="C39" s="10">
        <v>409426.96</v>
      </c>
      <c r="D39" s="10">
        <v>535198.61</v>
      </c>
      <c r="E39" s="10">
        <v>533692.29999999993</v>
      </c>
      <c r="F39" s="10">
        <v>567499.84000000008</v>
      </c>
      <c r="G39" s="10">
        <v>497777.36000000004</v>
      </c>
      <c r="H39" s="10">
        <f t="shared" si="0"/>
        <v>-35914.939999999886</v>
      </c>
      <c r="I39" s="10">
        <f t="shared" si="1"/>
        <v>-69722.48000000004</v>
      </c>
      <c r="J39" s="10">
        <v>513224.64999999997</v>
      </c>
      <c r="K39" s="10">
        <f t="shared" si="2"/>
        <v>15447.289999999921</v>
      </c>
      <c r="L39" s="10">
        <v>490324.55000000005</v>
      </c>
      <c r="M39" s="10">
        <f t="shared" si="3"/>
        <v>-22900.099999999919</v>
      </c>
      <c r="N39" s="8" t="s">
        <v>49</v>
      </c>
      <c r="O39" s="11" t="s">
        <v>47</v>
      </c>
    </row>
    <row r="40" spans="1:15" ht="56.25">
      <c r="A40" s="8" t="s">
        <v>51</v>
      </c>
      <c r="B40" s="9" t="s">
        <v>52</v>
      </c>
      <c r="C40" s="10">
        <v>160</v>
      </c>
      <c r="D40" s="10">
        <v>144</v>
      </c>
      <c r="E40" s="10">
        <v>144</v>
      </c>
      <c r="F40" s="10">
        <v>144</v>
      </c>
      <c r="G40" s="10">
        <v>160</v>
      </c>
      <c r="H40" s="10">
        <f t="shared" si="0"/>
        <v>16</v>
      </c>
      <c r="I40" s="10">
        <f t="shared" si="1"/>
        <v>16</v>
      </c>
      <c r="J40" s="10">
        <v>160</v>
      </c>
      <c r="K40" s="10">
        <f t="shared" si="2"/>
        <v>0</v>
      </c>
      <c r="L40" s="10">
        <v>160</v>
      </c>
      <c r="M40" s="10">
        <f t="shared" si="3"/>
        <v>0</v>
      </c>
      <c r="N40" s="8" t="s">
        <v>51</v>
      </c>
      <c r="O40" s="11" t="s">
        <v>49</v>
      </c>
    </row>
    <row r="41" spans="1:15">
      <c r="A41" s="8" t="s">
        <v>53</v>
      </c>
      <c r="B41" s="9" t="s">
        <v>54</v>
      </c>
      <c r="C41" s="10">
        <v>12017.619999999999</v>
      </c>
      <c r="D41" s="10">
        <v>12317.16</v>
      </c>
      <c r="E41" s="10">
        <v>12317.16</v>
      </c>
      <c r="F41" s="10">
        <v>51119.08</v>
      </c>
      <c r="G41" s="10">
        <v>16522.59</v>
      </c>
      <c r="H41" s="10">
        <f t="shared" si="0"/>
        <v>4205.43</v>
      </c>
      <c r="I41" s="10">
        <f t="shared" si="1"/>
        <v>-34596.490000000005</v>
      </c>
      <c r="J41" s="10">
        <v>16524.259999999998</v>
      </c>
      <c r="K41" s="10">
        <f t="shared" si="2"/>
        <v>1.6699999999982538</v>
      </c>
      <c r="L41" s="10">
        <v>16526</v>
      </c>
      <c r="M41" s="10">
        <f t="shared" si="3"/>
        <v>1.7400000000016007</v>
      </c>
      <c r="N41" s="8" t="s">
        <v>53</v>
      </c>
      <c r="O41" s="11" t="s">
        <v>51</v>
      </c>
    </row>
    <row r="42" spans="1:15" ht="37.5">
      <c r="A42" s="8" t="s">
        <v>55</v>
      </c>
      <c r="B42" s="9" t="s">
        <v>56</v>
      </c>
      <c r="C42" s="10">
        <v>58050.929999999993</v>
      </c>
      <c r="D42" s="10">
        <v>63936.100000000006</v>
      </c>
      <c r="E42" s="10">
        <v>63936.100000000006</v>
      </c>
      <c r="F42" s="10">
        <v>70242.98</v>
      </c>
      <c r="G42" s="10">
        <v>105078.65000000001</v>
      </c>
      <c r="H42" s="10">
        <f t="shared" si="0"/>
        <v>41142.550000000003</v>
      </c>
      <c r="I42" s="10">
        <f t="shared" si="1"/>
        <v>34835.670000000013</v>
      </c>
      <c r="J42" s="10">
        <v>105018.53</v>
      </c>
      <c r="K42" s="10">
        <f t="shared" si="2"/>
        <v>-60.120000000009895</v>
      </c>
      <c r="L42" s="10">
        <v>105451.75</v>
      </c>
      <c r="M42" s="10">
        <f t="shared" si="3"/>
        <v>433.22000000000116</v>
      </c>
      <c r="N42" s="8" t="s">
        <v>55</v>
      </c>
      <c r="O42" s="11" t="s">
        <v>53</v>
      </c>
    </row>
    <row r="43" spans="1:15">
      <c r="A43" s="8" t="s">
        <v>57</v>
      </c>
      <c r="B43" s="9" t="s">
        <v>58</v>
      </c>
      <c r="C43" s="10">
        <v>313834.35000000003</v>
      </c>
      <c r="D43" s="10">
        <v>484970.73000000004</v>
      </c>
      <c r="E43" s="10">
        <v>474646.61000000004</v>
      </c>
      <c r="F43" s="10">
        <v>568188.67000000004</v>
      </c>
      <c r="G43" s="10">
        <v>455635.13</v>
      </c>
      <c r="H43" s="10">
        <f t="shared" si="0"/>
        <v>-19011.48000000004</v>
      </c>
      <c r="I43" s="10">
        <f t="shared" si="1"/>
        <v>-112553.54000000004</v>
      </c>
      <c r="J43" s="10">
        <v>437709.85000000009</v>
      </c>
      <c r="K43" s="10">
        <f t="shared" si="2"/>
        <v>-17925.279999999912</v>
      </c>
      <c r="L43" s="10">
        <v>435931.54000000004</v>
      </c>
      <c r="M43" s="10">
        <f t="shared" si="3"/>
        <v>-1778.3100000000559</v>
      </c>
      <c r="N43" s="8" t="s">
        <v>57</v>
      </c>
      <c r="O43" s="11" t="s">
        <v>55</v>
      </c>
    </row>
    <row r="44" spans="1:15">
      <c r="A44" s="8" t="s">
        <v>59</v>
      </c>
      <c r="B44" s="9" t="s">
        <v>60</v>
      </c>
      <c r="C44" s="10">
        <v>296889.57</v>
      </c>
      <c r="D44" s="10">
        <v>467420.17000000004</v>
      </c>
      <c r="E44" s="10">
        <v>457118.95000000007</v>
      </c>
      <c r="F44" s="10">
        <v>549811.24</v>
      </c>
      <c r="G44" s="10">
        <v>435301.12</v>
      </c>
      <c r="H44" s="10">
        <f t="shared" si="0"/>
        <v>-21817.830000000075</v>
      </c>
      <c r="I44" s="10">
        <f t="shared" si="1"/>
        <v>-114510.12</v>
      </c>
      <c r="J44" s="10">
        <v>417364.15000000008</v>
      </c>
      <c r="K44" s="10">
        <f t="shared" si="2"/>
        <v>-17936.969999999914</v>
      </c>
      <c r="L44" s="10">
        <v>415573.68000000005</v>
      </c>
      <c r="M44" s="10">
        <f t="shared" si="3"/>
        <v>-1790.4700000000303</v>
      </c>
      <c r="N44" s="8" t="s">
        <v>59</v>
      </c>
      <c r="O44" s="20" t="s">
        <v>57</v>
      </c>
    </row>
    <row r="45" spans="1:15" ht="37.5">
      <c r="A45" s="8" t="s">
        <v>61</v>
      </c>
      <c r="B45" s="9" t="s">
        <v>62</v>
      </c>
      <c r="C45" s="10">
        <v>16944.780000000002</v>
      </c>
      <c r="D45" s="10">
        <v>17550.560000000001</v>
      </c>
      <c r="E45" s="10">
        <v>17527.66</v>
      </c>
      <c r="F45" s="10">
        <v>18377.430000000004</v>
      </c>
      <c r="G45" s="10">
        <v>20334.009999999998</v>
      </c>
      <c r="H45" s="10">
        <f t="shared" si="0"/>
        <v>2806.3499999999985</v>
      </c>
      <c r="I45" s="10">
        <f t="shared" si="1"/>
        <v>1956.5799999999945</v>
      </c>
      <c r="J45" s="10">
        <v>20345.699999999997</v>
      </c>
      <c r="K45" s="10">
        <f t="shared" si="2"/>
        <v>11.68999999999869</v>
      </c>
      <c r="L45" s="10">
        <v>20357.859999999997</v>
      </c>
      <c r="M45" s="10">
        <f t="shared" si="3"/>
        <v>12.159999999999854</v>
      </c>
      <c r="N45" s="8" t="s">
        <v>61</v>
      </c>
      <c r="O45" s="11" t="s">
        <v>59</v>
      </c>
    </row>
    <row r="46" spans="1:15">
      <c r="A46" s="8" t="s">
        <v>63</v>
      </c>
      <c r="B46" s="9" t="s">
        <v>64</v>
      </c>
      <c r="C46" s="10">
        <v>3930525.73</v>
      </c>
      <c r="D46" s="10">
        <v>4392094.6000000006</v>
      </c>
      <c r="E46" s="10">
        <v>4386799.95</v>
      </c>
      <c r="F46" s="10">
        <v>4054965.01</v>
      </c>
      <c r="G46" s="10">
        <v>2964568.3300000005</v>
      </c>
      <c r="H46" s="10">
        <f t="shared" si="0"/>
        <v>-1422231.6199999996</v>
      </c>
      <c r="I46" s="10">
        <f t="shared" si="1"/>
        <v>-1090396.6799999992</v>
      </c>
      <c r="J46" s="10">
        <v>2478345.6</v>
      </c>
      <c r="K46" s="10">
        <f t="shared" si="2"/>
        <v>-486222.73000000045</v>
      </c>
      <c r="L46" s="10">
        <v>2438196.5600000005</v>
      </c>
      <c r="M46" s="10">
        <f t="shared" si="3"/>
        <v>-40149.039999999572</v>
      </c>
      <c r="N46" s="8" t="s">
        <v>63</v>
      </c>
      <c r="O46" s="11" t="s">
        <v>61</v>
      </c>
    </row>
    <row r="47" spans="1:15" ht="37.5">
      <c r="A47" s="8" t="s">
        <v>65</v>
      </c>
      <c r="B47" s="9" t="s">
        <v>66</v>
      </c>
      <c r="C47" s="10">
        <v>1704427.21</v>
      </c>
      <c r="D47" s="10">
        <v>1776021.5000000002</v>
      </c>
      <c r="E47" s="10">
        <v>1771241.9400000004</v>
      </c>
      <c r="F47" s="10">
        <v>1704789.1600000004</v>
      </c>
      <c r="G47" s="10">
        <v>1708057.7500000005</v>
      </c>
      <c r="H47" s="10">
        <f t="shared" si="0"/>
        <v>-63184.189999999944</v>
      </c>
      <c r="I47" s="10">
        <f t="shared" si="1"/>
        <v>3268.5900000000838</v>
      </c>
      <c r="J47" s="10">
        <v>1718736.1600000001</v>
      </c>
      <c r="K47" s="10">
        <f t="shared" si="2"/>
        <v>10678.409999999683</v>
      </c>
      <c r="L47" s="10">
        <v>1726105.2200000004</v>
      </c>
      <c r="M47" s="10">
        <f t="shared" si="3"/>
        <v>7369.0600000002887</v>
      </c>
      <c r="N47" s="8" t="s">
        <v>65</v>
      </c>
      <c r="O47" s="20" t="s">
        <v>63</v>
      </c>
    </row>
    <row r="48" spans="1:15">
      <c r="A48" s="8" t="s">
        <v>67</v>
      </c>
      <c r="B48" s="9" t="s">
        <v>68</v>
      </c>
      <c r="C48" s="10">
        <v>2129282.3199999998</v>
      </c>
      <c r="D48" s="10">
        <v>2490499.9900000002</v>
      </c>
      <c r="E48" s="10">
        <v>2489987.81</v>
      </c>
      <c r="F48" s="10">
        <v>2245199.7599999998</v>
      </c>
      <c r="G48" s="10">
        <v>1153311.3700000001</v>
      </c>
      <c r="H48" s="10">
        <f t="shared" si="0"/>
        <v>-1336676.44</v>
      </c>
      <c r="I48" s="10">
        <f t="shared" si="1"/>
        <v>-1091888.3899999997</v>
      </c>
      <c r="J48" s="10">
        <v>660668.23</v>
      </c>
      <c r="K48" s="10">
        <f t="shared" si="2"/>
        <v>-492643.14000000013</v>
      </c>
      <c r="L48" s="10">
        <v>613132.35000000009</v>
      </c>
      <c r="M48" s="10">
        <f t="shared" si="3"/>
        <v>-47535.879999999888</v>
      </c>
      <c r="N48" s="8" t="s">
        <v>67</v>
      </c>
      <c r="O48" s="11" t="s">
        <v>65</v>
      </c>
    </row>
    <row r="49" spans="1:15" ht="37.5">
      <c r="A49" s="8" t="s">
        <v>69</v>
      </c>
      <c r="B49" s="9" t="s">
        <v>70</v>
      </c>
      <c r="C49" s="10">
        <v>96816.2</v>
      </c>
      <c r="D49" s="10">
        <v>125573.11</v>
      </c>
      <c r="E49" s="10">
        <v>125570.2</v>
      </c>
      <c r="F49" s="10">
        <v>104976.09</v>
      </c>
      <c r="G49" s="10">
        <v>103199.20999999999</v>
      </c>
      <c r="H49" s="10">
        <f t="shared" si="0"/>
        <v>-22370.990000000005</v>
      </c>
      <c r="I49" s="10">
        <f t="shared" si="1"/>
        <v>-1776.8800000000047</v>
      </c>
      <c r="J49" s="10">
        <v>98941.209999999992</v>
      </c>
      <c r="K49" s="10">
        <f t="shared" si="2"/>
        <v>-4258</v>
      </c>
      <c r="L49" s="10">
        <v>98958.989999999991</v>
      </c>
      <c r="M49" s="10">
        <f t="shared" si="3"/>
        <v>17.779999999998836</v>
      </c>
      <c r="N49" s="8" t="s">
        <v>69</v>
      </c>
      <c r="O49" s="11" t="s">
        <v>67</v>
      </c>
    </row>
    <row r="50" spans="1:15">
      <c r="A50" s="8" t="s">
        <v>71</v>
      </c>
      <c r="B50" s="9" t="s">
        <v>72</v>
      </c>
      <c r="C50" s="10">
        <v>231688.61000000002</v>
      </c>
      <c r="D50" s="10">
        <v>242392.67</v>
      </c>
      <c r="E50" s="10">
        <v>242392.67</v>
      </c>
      <c r="F50" s="10">
        <v>256232.75000000003</v>
      </c>
      <c r="G50" s="10">
        <v>237723.39</v>
      </c>
      <c r="H50" s="10">
        <f t="shared" si="0"/>
        <v>-4669.2799999999988</v>
      </c>
      <c r="I50" s="10">
        <f t="shared" si="1"/>
        <v>-18509.360000000015</v>
      </c>
      <c r="J50" s="10">
        <v>230839.67</v>
      </c>
      <c r="K50" s="10">
        <f t="shared" si="2"/>
        <v>-6883.7200000000012</v>
      </c>
      <c r="L50" s="10">
        <v>230996.97</v>
      </c>
      <c r="M50" s="10">
        <f t="shared" si="3"/>
        <v>157.29999999998836</v>
      </c>
      <c r="N50" s="8" t="s">
        <v>71</v>
      </c>
      <c r="O50" s="11" t="s">
        <v>69</v>
      </c>
    </row>
    <row r="51" spans="1:15">
      <c r="A51" s="8" t="s">
        <v>73</v>
      </c>
      <c r="B51" s="9" t="s">
        <v>74</v>
      </c>
      <c r="C51" s="10">
        <v>3577.45</v>
      </c>
      <c r="D51" s="10">
        <v>3351.16</v>
      </c>
      <c r="E51" s="10">
        <v>3351.16</v>
      </c>
      <c r="F51" s="10">
        <v>4571.4299999999994</v>
      </c>
      <c r="G51" s="10">
        <v>4694.95</v>
      </c>
      <c r="H51" s="10">
        <f t="shared" si="0"/>
        <v>1343.79</v>
      </c>
      <c r="I51" s="10">
        <f t="shared" si="1"/>
        <v>123.52000000000044</v>
      </c>
      <c r="J51" s="10">
        <v>4699.95</v>
      </c>
      <c r="K51" s="10">
        <f t="shared" si="2"/>
        <v>5</v>
      </c>
      <c r="L51" s="10">
        <v>4701.95</v>
      </c>
      <c r="M51" s="10">
        <f t="shared" si="3"/>
        <v>2</v>
      </c>
      <c r="N51" s="8" t="s">
        <v>73</v>
      </c>
      <c r="O51" s="20" t="s">
        <v>71</v>
      </c>
    </row>
    <row r="52" spans="1:15">
      <c r="A52" s="8" t="s">
        <v>75</v>
      </c>
      <c r="B52" s="9" t="s">
        <v>76</v>
      </c>
      <c r="C52" s="10">
        <v>206651.19</v>
      </c>
      <c r="D52" s="10">
        <v>211755.83000000002</v>
      </c>
      <c r="E52" s="10">
        <v>211755.83000000002</v>
      </c>
      <c r="F52" s="10">
        <v>224301.10000000003</v>
      </c>
      <c r="G52" s="10">
        <v>201887</v>
      </c>
      <c r="H52" s="10">
        <f t="shared" si="0"/>
        <v>-9868.8300000000163</v>
      </c>
      <c r="I52" s="10">
        <f t="shared" si="1"/>
        <v>-22414.100000000035</v>
      </c>
      <c r="J52" s="10">
        <v>201998.28</v>
      </c>
      <c r="K52" s="10">
        <f t="shared" si="2"/>
        <v>111.27999999999884</v>
      </c>
      <c r="L52" s="10">
        <v>202153.58</v>
      </c>
      <c r="M52" s="10">
        <f t="shared" si="3"/>
        <v>155.29999999998836</v>
      </c>
      <c r="N52" s="8" t="s">
        <v>75</v>
      </c>
      <c r="O52" s="11" t="s">
        <v>73</v>
      </c>
    </row>
    <row r="53" spans="1:15">
      <c r="A53" s="8" t="s">
        <v>77</v>
      </c>
      <c r="B53" s="9" t="s">
        <v>78</v>
      </c>
      <c r="C53" s="10">
        <v>1500</v>
      </c>
      <c r="D53" s="10">
        <v>7000</v>
      </c>
      <c r="E53" s="10">
        <v>7000</v>
      </c>
      <c r="F53" s="10">
        <v>5700</v>
      </c>
      <c r="G53" s="10">
        <v>8500</v>
      </c>
      <c r="H53" s="10">
        <f t="shared" si="0"/>
        <v>1500</v>
      </c>
      <c r="I53" s="10">
        <f t="shared" si="1"/>
        <v>2800</v>
      </c>
      <c r="J53" s="10">
        <v>1500</v>
      </c>
      <c r="K53" s="10">
        <f t="shared" si="2"/>
        <v>-7000</v>
      </c>
      <c r="L53" s="10">
        <v>1500</v>
      </c>
      <c r="M53" s="10">
        <f t="shared" si="3"/>
        <v>0</v>
      </c>
      <c r="N53" s="8" t="s">
        <v>77</v>
      </c>
      <c r="O53" s="11" t="s">
        <v>75</v>
      </c>
    </row>
    <row r="54" spans="1:15" ht="56.25">
      <c r="A54" s="8" t="s">
        <v>79</v>
      </c>
      <c r="B54" s="9" t="s">
        <v>80</v>
      </c>
      <c r="C54" s="10">
        <v>19959.97</v>
      </c>
      <c r="D54" s="10">
        <v>20285.68</v>
      </c>
      <c r="E54" s="10">
        <v>20285.68</v>
      </c>
      <c r="F54" s="10">
        <v>21660.220000000005</v>
      </c>
      <c r="G54" s="10">
        <v>22641.440000000002</v>
      </c>
      <c r="H54" s="10">
        <f t="shared" si="0"/>
        <v>2355.760000000002</v>
      </c>
      <c r="I54" s="10">
        <f t="shared" si="1"/>
        <v>981.21999999999753</v>
      </c>
      <c r="J54" s="10">
        <v>22641.440000000002</v>
      </c>
      <c r="K54" s="10">
        <f t="shared" si="2"/>
        <v>0</v>
      </c>
      <c r="L54" s="10">
        <v>22641.440000000002</v>
      </c>
      <c r="M54" s="10">
        <f t="shared" si="3"/>
        <v>0</v>
      </c>
      <c r="N54" s="8" t="s">
        <v>79</v>
      </c>
      <c r="O54" s="11" t="s">
        <v>77</v>
      </c>
    </row>
    <row r="55" spans="1:15" ht="37.5">
      <c r="A55" s="8" t="s">
        <v>81</v>
      </c>
      <c r="B55" s="9" t="s">
        <v>82</v>
      </c>
      <c r="C55" s="10">
        <v>21698</v>
      </c>
      <c r="D55" s="10">
        <v>24023.5</v>
      </c>
      <c r="E55" s="10">
        <v>24023.43</v>
      </c>
      <c r="F55" s="10">
        <v>24500.809999999998</v>
      </c>
      <c r="G55" s="10">
        <v>21698</v>
      </c>
      <c r="H55" s="10">
        <f t="shared" si="0"/>
        <v>-2325.4300000000003</v>
      </c>
      <c r="I55" s="10">
        <f t="shared" si="1"/>
        <v>-2802.8099999999977</v>
      </c>
      <c r="J55" s="10">
        <v>21698</v>
      </c>
      <c r="K55" s="10">
        <f t="shared" si="2"/>
        <v>0</v>
      </c>
      <c r="L55" s="10">
        <v>21698</v>
      </c>
      <c r="M55" s="10">
        <f t="shared" si="3"/>
        <v>0</v>
      </c>
      <c r="N55" s="8" t="s">
        <v>81</v>
      </c>
      <c r="O55" s="11" t="s">
        <v>79</v>
      </c>
    </row>
    <row r="56" spans="1:15">
      <c r="A56" s="8" t="s">
        <v>83</v>
      </c>
      <c r="B56" s="9" t="s">
        <v>84</v>
      </c>
      <c r="C56" s="10">
        <v>6120.37</v>
      </c>
      <c r="D56" s="10">
        <v>7620.37</v>
      </c>
      <c r="E56" s="10">
        <v>7620.37</v>
      </c>
      <c r="F56" s="10">
        <v>7248.12</v>
      </c>
      <c r="G56" s="10">
        <v>5078.5</v>
      </c>
      <c r="H56" s="10">
        <f t="shared" si="0"/>
        <v>-2541.87</v>
      </c>
      <c r="I56" s="10">
        <f t="shared" si="1"/>
        <v>-2169.62</v>
      </c>
      <c r="J56" s="10">
        <v>5078.5</v>
      </c>
      <c r="K56" s="10">
        <f t="shared" si="2"/>
        <v>0</v>
      </c>
      <c r="L56" s="10">
        <v>5078.5</v>
      </c>
      <c r="M56" s="10">
        <f t="shared" si="3"/>
        <v>0</v>
      </c>
      <c r="N56" s="8" t="s">
        <v>83</v>
      </c>
      <c r="O56" s="20" t="s">
        <v>81</v>
      </c>
    </row>
    <row r="57" spans="1:15" ht="37.5">
      <c r="A57" s="8" t="s">
        <v>85</v>
      </c>
      <c r="B57" s="9" t="s">
        <v>86</v>
      </c>
      <c r="C57" s="10">
        <v>15577.630000000001</v>
      </c>
      <c r="D57" s="10">
        <v>16403.13</v>
      </c>
      <c r="E57" s="10">
        <v>16403.060000000001</v>
      </c>
      <c r="F57" s="10">
        <v>17252.689999999999</v>
      </c>
      <c r="G57" s="10">
        <v>16619.5</v>
      </c>
      <c r="H57" s="10">
        <f t="shared" si="0"/>
        <v>216.43999999999869</v>
      </c>
      <c r="I57" s="10">
        <f t="shared" si="1"/>
        <v>-633.18999999999869</v>
      </c>
      <c r="J57" s="10">
        <v>16619.5</v>
      </c>
      <c r="K57" s="10">
        <f t="shared" si="2"/>
        <v>0</v>
      </c>
      <c r="L57" s="10">
        <v>16619.5</v>
      </c>
      <c r="M57" s="10">
        <f t="shared" si="3"/>
        <v>0</v>
      </c>
      <c r="N57" s="8" t="s">
        <v>85</v>
      </c>
      <c r="O57" s="11" t="s">
        <v>83</v>
      </c>
    </row>
    <row r="58" spans="1:15" ht="56.25">
      <c r="A58" s="8" t="s">
        <v>87</v>
      </c>
      <c r="B58" s="9" t="s">
        <v>91</v>
      </c>
      <c r="C58" s="10">
        <v>156800</v>
      </c>
      <c r="D58" s="10">
        <v>83223.5</v>
      </c>
      <c r="E58" s="10">
        <v>80520.84</v>
      </c>
      <c r="F58" s="10">
        <v>128368.82999999999</v>
      </c>
      <c r="G58" s="10">
        <v>254800</v>
      </c>
      <c r="H58" s="10">
        <f t="shared" si="0"/>
        <v>174279.16</v>
      </c>
      <c r="I58" s="10">
        <f t="shared" si="1"/>
        <v>126431.17000000001</v>
      </c>
      <c r="J58" s="10">
        <v>254800</v>
      </c>
      <c r="K58" s="10">
        <f t="shared" si="2"/>
        <v>0</v>
      </c>
      <c r="L58" s="10">
        <v>254800</v>
      </c>
      <c r="M58" s="10">
        <f t="shared" si="3"/>
        <v>0</v>
      </c>
      <c r="N58" s="8" t="s">
        <v>87</v>
      </c>
      <c r="O58" s="11" t="s">
        <v>85</v>
      </c>
    </row>
    <row r="59" spans="1:15" ht="93.75">
      <c r="A59" s="8" t="s">
        <v>88</v>
      </c>
      <c r="B59" s="9" t="s">
        <v>95</v>
      </c>
      <c r="C59" s="10">
        <v>156800</v>
      </c>
      <c r="D59" s="10">
        <v>83223.5</v>
      </c>
      <c r="E59" s="10">
        <v>80520.84</v>
      </c>
      <c r="F59" s="10">
        <v>128368.82999999999</v>
      </c>
      <c r="G59" s="10">
        <v>254800</v>
      </c>
      <c r="H59" s="10">
        <f t="shared" si="0"/>
        <v>174279.16</v>
      </c>
      <c r="I59" s="10">
        <f t="shared" si="1"/>
        <v>126431.17000000001</v>
      </c>
      <c r="J59" s="10">
        <v>254800</v>
      </c>
      <c r="K59" s="10">
        <f t="shared" si="2"/>
        <v>0</v>
      </c>
      <c r="L59" s="10">
        <v>254800</v>
      </c>
      <c r="M59" s="10">
        <f t="shared" si="3"/>
        <v>0</v>
      </c>
      <c r="N59" s="8" t="s">
        <v>88</v>
      </c>
      <c r="O59" s="20" t="s">
        <v>87</v>
      </c>
    </row>
    <row r="60" spans="1:15" ht="37.5">
      <c r="A60" s="8"/>
      <c r="B60" s="9" t="s">
        <v>0</v>
      </c>
      <c r="C60" s="9"/>
      <c r="D60" s="10"/>
      <c r="E60" s="10"/>
      <c r="F60" s="10"/>
      <c r="G60" s="10"/>
      <c r="H60" s="10"/>
      <c r="I60" s="10"/>
      <c r="J60" s="10">
        <v>177555.3</v>
      </c>
      <c r="K60" s="10">
        <f t="shared" si="2"/>
        <v>177555.3</v>
      </c>
      <c r="L60" s="10">
        <v>316847.49</v>
      </c>
      <c r="M60" s="10">
        <f t="shared" si="3"/>
        <v>139292.19</v>
      </c>
      <c r="N60" s="12"/>
      <c r="O60" s="11" t="s">
        <v>88</v>
      </c>
    </row>
    <row r="61" spans="1:15">
      <c r="A61" s="8"/>
      <c r="B61" s="9" t="s">
        <v>1</v>
      </c>
      <c r="C61" s="10">
        <f>C9+C19+C23+C29+C36+C43+C46+C50+C55+C58+C34</f>
        <v>13777264.459999999</v>
      </c>
      <c r="D61" s="10">
        <f>D9+D19+D23+D29+D36+D43+D46+D50+D55+D58+D34</f>
        <v>17399833.810000006</v>
      </c>
      <c r="E61" s="10">
        <f t="shared" ref="E61" si="4">E9+E19+E23+E29+E36+E43+E46+E50+E55+E58+E34</f>
        <v>16358865.269999996</v>
      </c>
      <c r="F61" s="10">
        <f>F9+F19+F23+F29+F36+F43+F46+F50+F55+F58+F34</f>
        <v>18277663.679999996</v>
      </c>
      <c r="G61" s="10">
        <f>G9+G19+G23+G29+G36+G43+G46+G50+G55+G58</f>
        <v>15588226.290000003</v>
      </c>
      <c r="H61" s="10">
        <f t="shared" si="0"/>
        <v>-770638.979999993</v>
      </c>
      <c r="I61" s="10">
        <f t="shared" si="1"/>
        <v>-2689437.3899999931</v>
      </c>
      <c r="J61" s="10">
        <f>J9+J19+J23+J29+J36+J43+J46+J50+J55+J58+J60</f>
        <v>13926253.770000001</v>
      </c>
      <c r="K61" s="10">
        <f>K9+K19+K23+K29+K36+K43+K46+K50+K55+K58+K60</f>
        <v>-1661972.5199999996</v>
      </c>
      <c r="L61" s="10">
        <f>L9+L19+L23+L29+L36+L43+L46+L50+L55+L58+L60</f>
        <v>11888436.960000003</v>
      </c>
      <c r="M61" s="10">
        <f>M9+M19+M23+M29+M36+M43+M46+M50+M55+M58+M60</f>
        <v>-2037816.810000001</v>
      </c>
    </row>
    <row r="62" spans="1:15">
      <c r="A62" s="14"/>
      <c r="B62" s="13"/>
      <c r="C62" s="13"/>
      <c r="D62" s="10">
        <v>17399833.810000006</v>
      </c>
      <c r="E62" s="10">
        <v>16358865.269999996</v>
      </c>
      <c r="F62" s="13"/>
    </row>
    <row r="63" spans="1:15">
      <c r="A63" s="14"/>
      <c r="B63" s="13"/>
      <c r="C63" s="13"/>
      <c r="D63" s="13"/>
      <c r="E63" s="13"/>
      <c r="F63" s="13"/>
    </row>
    <row r="64" spans="1:15" s="15" customFormat="1">
      <c r="A64" s="14"/>
      <c r="B64" s="13"/>
      <c r="C64" s="13"/>
      <c r="D64" s="13"/>
      <c r="E64" s="13"/>
      <c r="F64" s="13"/>
      <c r="G64" s="1"/>
      <c r="H64" s="1"/>
      <c r="I64" s="1"/>
      <c r="J64" s="1"/>
      <c r="K64" s="1"/>
      <c r="L64" s="1"/>
      <c r="M64" s="1"/>
    </row>
    <row r="65" spans="1:13" s="15" customFormat="1">
      <c r="A65" s="14"/>
      <c r="B65" s="13"/>
      <c r="C65" s="13"/>
      <c r="D65" s="13"/>
      <c r="E65" s="13"/>
      <c r="F65" s="13"/>
      <c r="G65" s="1"/>
      <c r="H65" s="1"/>
      <c r="I65" s="1"/>
      <c r="J65" s="1"/>
      <c r="K65" s="1"/>
      <c r="L65" s="1"/>
      <c r="M65" s="1"/>
    </row>
    <row r="66" spans="1:13" s="15" customFormat="1">
      <c r="A66" s="14"/>
      <c r="B66" s="13"/>
      <c r="C66" s="13"/>
      <c r="D66" s="13"/>
      <c r="E66" s="13"/>
      <c r="F66" s="13"/>
      <c r="G66" s="1"/>
      <c r="H66" s="1"/>
      <c r="I66" s="1"/>
      <c r="J66" s="1"/>
      <c r="K66" s="1"/>
      <c r="L66" s="1"/>
      <c r="M66" s="1"/>
    </row>
    <row r="67" spans="1:13">
      <c r="A67" s="14"/>
      <c r="B67" s="13"/>
      <c r="C67" s="13"/>
      <c r="D67" s="13"/>
      <c r="E67" s="13"/>
      <c r="F67" s="13"/>
    </row>
    <row r="68" spans="1:13">
      <c r="A68" s="14"/>
      <c r="B68" s="13"/>
      <c r="C68" s="13"/>
      <c r="D68" s="13"/>
      <c r="E68" s="13"/>
      <c r="F68" s="13"/>
    </row>
    <row r="69" spans="1:13">
      <c r="A69" s="14"/>
      <c r="B69" s="13"/>
      <c r="C69" s="13"/>
      <c r="D69" s="13"/>
      <c r="E69" s="13"/>
      <c r="F69" s="13"/>
    </row>
    <row r="70" spans="1:13">
      <c r="B70" s="13"/>
      <c r="C70" s="13"/>
      <c r="D70" s="13"/>
      <c r="E70" s="13"/>
      <c r="F70" s="13"/>
    </row>
    <row r="71" spans="1:13">
      <c r="B71" s="13"/>
      <c r="C71" s="13"/>
      <c r="D71" s="13"/>
      <c r="E71" s="13"/>
      <c r="F71" s="13"/>
    </row>
    <row r="72" spans="1:13">
      <c r="B72" s="13"/>
      <c r="C72" s="13"/>
      <c r="D72" s="13"/>
      <c r="E72" s="13"/>
      <c r="F72" s="13"/>
    </row>
  </sheetData>
  <mergeCells count="3">
    <mergeCell ref="A3:L3"/>
    <mergeCell ref="A4:L4"/>
    <mergeCell ref="A5:L5"/>
  </mergeCells>
  <pageMargins left="0.31496062992125984" right="0.31496062992125984" top="0.59055118110236227" bottom="0.19685039370078741" header="0.15748031496062992" footer="0.19685039370078741"/>
  <pageSetup paperSize="9" scale="5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 ПР (8)</vt:lpstr>
      <vt:lpstr>'Р ПР (8)'!Заголовки_для_печати</vt:lpstr>
      <vt:lpstr>'Р ПР (8)'!Область_печати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T.Harchenko</cp:lastModifiedBy>
  <cp:lastPrinted>2023-01-30T14:43:23Z</cp:lastPrinted>
  <dcterms:created xsi:type="dcterms:W3CDTF">2019-11-14T18:16:56Z</dcterms:created>
  <dcterms:modified xsi:type="dcterms:W3CDTF">2023-01-30T14:53:24Z</dcterms:modified>
</cp:coreProperties>
</file>